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<sst xmlns="http://schemas.openxmlformats.org/spreadsheetml/2006/main" count="2253" uniqueCount="1202">
  <si>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</si>
  <si>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</si>
  <si>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</si>
  <si>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</si>
  <si>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</si>
  <si>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</si>
  <si>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</si>
  <si>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</si>
  <si>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</si>
  <si>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</si>
  <si>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</si>
  <si>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</si>
  <si>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</si>
  <si>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</si>
  <si>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</si>
  <si>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</si>
  <si>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</si>
  <si>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</si>
  <si>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</si>
  <si>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</si>
  <si>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</si>
  <si>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</si>
  <si>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</si>
  <si>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</si>
  <si>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</si>
  <si>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</si>
  <si>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</si>
  <si>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</si>
  <si>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</si>
  <si>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</si>
  <si>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</si>
  <si>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</si>
  <si>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</si>
  <si>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</si>
  <si>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</si>
  <si>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</si>
  <si>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</si>
  <si>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</si>
  <si>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</si>
  <si>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</si>
  <si>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</si>
  <si>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</si>
  <si>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</si>
  <si>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</si>
  <si>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</si>
  <si>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</si>
  <si>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</si>
  <si>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</si>
  <si>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</si>
  <si>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</si>
  <si>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</si>
  <si>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</si>
  <si>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</si>
  <si>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</si>
  <si>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</si>
  <si>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</si>
  <si>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</si>
  <si>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</si>
  <si>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</si>
  <si>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</si>
  <si>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</si>
  <si>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</si>
  <si>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</si>
  <si>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</si>
  <si>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</si>
  <si>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</si>
  <si>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</si>
  <si>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</si>
  <si>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</si>
  <si>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</si>
  <si>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</si>
  <si>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</si>
  <si>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</si>
  <si>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</si>
  <si>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</si>
  <si>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</si>
  <si>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</si>
  <si>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</si>
  <si>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</si>
  <si>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</si>
  <si>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</si>
  <si>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</si>
  <si>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</si>
  <si>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</si>
  <si>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</si>
  <si>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</si>
  <si>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</si>
  <si>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</si>
  <si>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</si>
  <si>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</si>
  <si>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</si>
  <si>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</si>
  <si>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</si>
  <si>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</si>
  <si>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</si>
  <si>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</si>
  <si>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</si>
  <si>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</si>
  <si>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</si>
  <si>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</si>
  <si>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</si>
  <si>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</si>
  <si>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</si>
  <si>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</si>
  <si>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</si>
  <si>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</si>
  <si>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</si>
  <si>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</si>
  <si>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</si>
  <si>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</si>
  <si>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</si>
  <si>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</si>
  <si>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</si>
  <si>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</si>
  <si>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</si>
  <si>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</si>
  <si>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</si>
  <si>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</si>
  <si>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</si>
  <si>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</si>
  <si>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</si>
  <si>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</si>
  <si>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</si>
  <si>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</si>
  <si>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</si>
  <si>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</si>
  <si>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</si>
  <si>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</si>
  <si>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</si>
  <si>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</si>
  <si>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</si>
  <si>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</si>
  <si>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</si>
  <si>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</si>
  <si>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</si>
  <si>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</si>
  <si>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</si>
  <si>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</si>
  <si>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</si>
  <si>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</si>
  <si>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</si>
  <si>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</si>
  <si>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</si>
  <si>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</si>
  <si>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</si>
  <si>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</si>
  <si>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</si>
  <si>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</si>
  <si>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</si>
  <si>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</si>
  <si>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</si>
  <si>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</si>
  <si>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</si>
  <si>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</si>
  <si>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</si>
  <si>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</si>
  <si>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</si>
  <si>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</si>
  <si>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</si>
  <si>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</si>
  <si>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</si>
  <si>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</si>
  <si>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</si>
  <si>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</si>
  <si>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</si>
  <si>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</si>
  <si>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</si>
  <si>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</si>
  <si>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</si>
  <si>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</si>
  <si>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</si>
  <si>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</si>
  <si>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</si>
  <si>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</si>
  <si>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</si>
  <si>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</si>
  <si>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</si>
  <si>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</si>
  <si>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</si>
  <si>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</si>
  <si>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</si>
  <si>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</si>
  <si>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</si>
  <si>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</si>
  <si>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</si>
  <si>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</si>
  <si>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</si>
  <si>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</si>
  <si>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</si>
  <si>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</si>
  <si>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</si>
  <si>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</si>
  <si>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</si>
  <si>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</si>
  <si>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</si>
  <si>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</si>
  <si>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</si>
  <si>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</si>
  <si>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</si>
  <si>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</si>
  <si>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</si>
  <si>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</si>
  <si>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</si>
  <si>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</si>
  <si>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</si>
  <si>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</si>
  <si>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</si>
  <si>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</si>
  <si>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</si>
  <si>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</si>
  <si>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</si>
  <si>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</si>
  <si>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</si>
  <si>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</si>
  <si>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</si>
  <si>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</si>
  <si>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</si>
  <si>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</si>
  <si>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</si>
  <si>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</si>
  <si>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</si>
  <si>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</si>
  <si>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</si>
  <si>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</si>
  <si>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</si>
  <si>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</si>
  <si>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</si>
  <si>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</si>
  <si>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</si>
  <si>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</si>
  <si>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</si>
  <si>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</si>
  <si>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</si>
  <si>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</si>
  <si>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</si>
  <si>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</si>
  <si>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</si>
  <si>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</si>
  <si>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</si>
  <si>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</si>
  <si>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</si>
  <si>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</si>
  <si>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</si>
  <si>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</si>
  <si>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</si>
  <si>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</si>
  <si>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</si>
  <si>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</si>
  <si>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</si>
  <si>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</si>
  <si>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</si>
  <si>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</si>
  <si>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</si>
  <si>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</si>
  <si>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</si>
  <si>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</si>
  <si>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</si>
  <si>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</si>
  <si>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</si>
  <si>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</si>
  <si>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</si>
  <si>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</si>
  <si>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</si>
  <si>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</si>
  <si>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</si>
  <si>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</si>
  <si>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</si>
  <si>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</si>
  <si>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</si>
  <si>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</si>
  <si>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</si>
  <si>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</si>
  <si>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</si>
  <si>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</si>
  <si>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</si>
  <si>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</si>
  <si>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</si>
  <si>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</si>
  <si>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</si>
  <si>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</si>
  <si>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</si>
  <si>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</si>
  <si>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</si>
  <si>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</si>
  <si>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</si>
  <si>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</si>
  <si>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</si>
  <si>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</si>
  <si>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</si>
  <si>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</si>
  <si>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</si>
  <si>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</si>
  <si>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</si>
  <si>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</si>
  <si>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</si>
  <si>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</si>
  <si>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</si>
  <si>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</si>
  <si>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</si>
  <si>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</si>
  <si>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</si>
  <si>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</si>
  <si>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</si>
  <si>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</si>
  <si>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</si>
  <si>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</si>
  <si>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</si>
  <si>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</si>
  <si>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</si>
  <si>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</si>
  <si>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</si>
  <si>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</si>
  <si>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</si>
  <si>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</si>
  <si>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</si>
  <si>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</si>
  <si>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</si>
  <si>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</si>
  <si>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</si>
  <si>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</si>
  <si>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</si>
  <si>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</si>
  <si>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</si>
  <si>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</si>
  <si>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</si>
  <si>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</si>
  <si>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</si>
  <si>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</si>
  <si>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</si>
  <si>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</si>
  <si>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</si>
  <si>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</si>
  <si>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</si>
  <si>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</si>
  <si>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</si>
  <si>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</si>
  <si>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</si>
  <si>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</si>
  <si>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</si>
  <si>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</si>
  <si>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</si>
  <si>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</si>
  <si>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</si>
  <si>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</si>
  <si>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</si>
  <si>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</si>
  <si>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</si>
  <si>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</si>
  <si>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</si>
  <si>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</si>
  <si>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</si>
  <si>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</si>
  <si>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</si>
  <si>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</si>
  <si>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</si>
  <si>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</si>
  <si>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</si>
  <si>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</si>
  <si>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</si>
  <si>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</si>
  <si>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</si>
  <si>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</si>
  <si>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</si>
  <si>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</si>
  <si>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</si>
  <si>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</si>
  <si>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</si>
  <si>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</si>
  <si>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</si>
  <si>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</si>
  <si>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</si>
  <si>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</si>
  <si>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</si>
  <si>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</si>
  <si>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</si>
  <si>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</si>
  <si>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</si>
  <si>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</si>
  <si>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</si>
  <si>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</si>
  <si>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</si>
  <si>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</si>
  <si>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</si>
  <si>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</si>
  <si>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</si>
  <si>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</si>
  <si>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</si>
  <si>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</si>
  <si>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</si>
  <si>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</si>
  <si>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</si>
  <si>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</si>
  <si>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</si>
  <si>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</si>
  <si>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</si>
  <si>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</si>
  <si>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</si>
  <si>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</si>
  <si>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</si>
  <si>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</si>
  <si>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</si>
  <si>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</si>
  <si>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</si>
  <si>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</si>
  <si>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</si>
  <si>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</si>
  <si>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</si>
  <si>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</si>
  <si>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</si>
  <si>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</si>
  <si>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</si>
  <si>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</si>
  <si>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</si>
  <si>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</si>
  <si>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</si>
  <si>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</si>
  <si>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</si>
  <si>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</si>
  <si>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</si>
  <si>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</si>
  <si>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</si>
  <si>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</si>
  <si>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</si>
  <si>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</si>
  <si>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</si>
  <si>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</si>
  <si>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</si>
  <si>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</si>
  <si>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</si>
  <si>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</si>
  <si>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</si>
  <si>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</si>
  <si>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</si>
  <si>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</si>
  <si>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</si>
  <si>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</si>
  <si>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</si>
  <si>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</si>
  <si>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</si>
  <si>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</si>
  <si>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</si>
  <si>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</si>
  <si>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</si>
  <si>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</si>
  <si>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</si>
  <si>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</si>
  <si>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</si>
  <si>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</si>
  <si>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</si>
  <si>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</si>
  <si>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</si>
  <si>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</si>
  <si>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</si>
  <si>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</si>
  <si>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</si>
  <si>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</si>
  <si>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</si>
  <si>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</si>
  <si>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</si>
  <si>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</si>
  <si>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</si>
  <si>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</si>
  <si>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</si>
  <si>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</si>
  <si>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</si>
  <si>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</si>
  <si>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</si>
  <si>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</si>
  <si>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</si>
  <si>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</si>
  <si>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</si>
  <si>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</si>
  <si>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</si>
  <si>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</si>
  <si>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</si>
  <si>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</si>
  <si>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</si>
  <si>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</si>
  <si>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</si>
  <si>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</si>
  <si>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</si>
  <si>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</si>
  <si>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</si>
  <si>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</si>
  <si>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</si>
  <si>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</si>
  <si>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</si>
  <si>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</si>
  <si>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</si>
  <si>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</si>
  <si>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</si>
  <si>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</si>
  <si>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</si>
  <si>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</si>
  <si>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</si>
  <si>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</si>
  <si>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</si>
  <si>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</si>
  <si>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</si>
  <si>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</si>
  <si>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</si>
  <si>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</si>
  <si>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</si>
  <si>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</si>
  <si>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</si>
  <si>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</si>
  <si>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</si>
  <si>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</si>
  <si>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</si>
  <si>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</si>
  <si>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</si>
  <si>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</si>
  <si>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</si>
  <si>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</si>
  <si>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</si>
  <si>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</si>
  <si>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</si>
  <si>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</si>
  <si>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</si>
  <si>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</si>
  <si>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</si>
  <si>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</si>
  <si>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</si>
  <si>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</si>
  <si>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</si>
  <si>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</si>
  <si>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</si>
  <si>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</si>
  <si>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</si>
  <si>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</si>
  <si>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</si>
  <si>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</si>
  <si>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</si>
  <si>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</si>
  <si>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</si>
  <si>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</si>
  <si>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</si>
  <si>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</si>
  <si>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</si>
  <si>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</si>
  <si>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</si>
  <si>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</si>
  <si>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</si>
  <si>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</si>
  <si>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</si>
  <si>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</si>
  <si>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</si>
  <si>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</si>
  <si>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</si>
  <si>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</si>
  <si>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</si>
  <si>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</si>
  <si>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</si>
  <si>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</si>
  <si>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</si>
  <si>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</si>
  <si>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</si>
  <si>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</si>
  <si>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</si>
  <si>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</si>
  <si>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</si>
  <si>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</si>
  <si>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</si>
  <si>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</si>
  <si>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</si>
  <si>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</si>
  <si>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</si>
  <si>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</si>
  <si>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</si>
  <si>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</si>
  <si>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</si>
  <si>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</si>
  <si>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</si>
  <si>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</si>
  <si>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</si>
  <si>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</si>
  <si>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</si>
  <si>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</si>
  <si>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</si>
  <si>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</si>
  <si>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</si>
  <si>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</si>
  <si>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</si>
  <si>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</si>
  <si>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</si>
  <si>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</si>
  <si>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</si>
  <si>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</si>
  <si>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</si>
  <si>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</si>
  <si>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</si>
  <si>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</si>
  <si>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</si>
  <si>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</si>
  <si>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</si>
  <si>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</si>
  <si>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</si>
  <si>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</si>
  <si>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</si>
  <si>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</si>
  <si>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</si>
  <si>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</si>
  <si>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</si>
  <si>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</si>
  <si>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</si>
  <si>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</si>
  <si>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</si>
  <si>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</si>
  <si>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</si>
  <si>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</si>
  <si>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</si>
  <si>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</si>
  <si>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</si>
  <si>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</si>
  <si>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</si>
  <si>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</si>
  <si>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</si>
  <si>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</si>
  <si>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</si>
  <si>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</si>
  <si>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</si>
  <si>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</si>
  <si>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</si>
  <si>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</si>
  <si>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</si>
  <si>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</si>
  <si>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</si>
  <si>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</si>
  <si>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</si>
  <si>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</si>
  <si>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</si>
  <si>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</si>
  <si>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</si>
  <si>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</si>
  <si>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</si>
  <si>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</si>
  <si>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</si>
  <si>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</si>
  <si>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</si>
  <si>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</si>
  <si>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</si>
  <si>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</si>
  <si>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</si>
  <si>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</si>
  <si>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</si>
  <si>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</si>
  <si>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</si>
  <si>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</si>
  <si>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</si>
  <si>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</si>
  <si>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</si>
  <si>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</si>
  <si>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</si>
  <si>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</si>
  <si>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</si>
  <si>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</si>
  <si>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</si>
  <si>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</si>
  <si>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</si>
  <si>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</si>
  <si>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</si>
  <si>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</si>
  <si>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</si>
  <si>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</si>
  <si>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</si>
  <si>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</si>
  <si>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</si>
  <si>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</si>
  <si>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</si>
  <si>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</si>
  <si>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</si>
  <si>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</si>
  <si>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</si>
  <si>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</si>
  <si>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</si>
  <si>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</si>
  <si>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</si>
  <si>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</si>
  <si>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</si>
  <si>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</si>
  <si>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</si>
  <si>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</si>
  <si>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</si>
  <si>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</si>
  <si>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</si>
  <si>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</si>
  <si>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</si>
  <si>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</si>
  <si>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</si>
  <si>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</si>
  <si>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</si>
  <si>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</si>
  <si>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</si>
  <si>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</si>
  <si>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</si>
  <si>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</si>
  <si>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</si>
  <si>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</si>
  <si>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</si>
  <si>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</si>
  <si>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</si>
  <si>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</si>
  <si>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</si>
  <si>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</si>
  <si>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</si>
  <si>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</si>
  <si>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</si>
  <si>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</si>
  <si>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</si>
  <si>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</si>
  <si>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</si>
  <si>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</si>
  <si>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</si>
  <si>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</si>
  <si>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</si>
  <si>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</si>
  <si>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</si>
  <si>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</si>
  <si>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</si>
  <si>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</si>
  <si>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</si>
  <si>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</si>
  <si>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</si>
  <si>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</si>
  <si>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</si>
  <si>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</si>
  <si>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</si>
  <si>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</si>
  <si>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</si>
  <si>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</si>
  <si>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</si>
  <si>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</si>
  <si>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</si>
  <si>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</si>
  <si>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</si>
  <si>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</si>
  <si>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</si>
  <si>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</si>
  <si>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</si>
  <si>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</si>
  <si>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</si>
  <si>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</si>
  <si>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</si>
  <si>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</si>
  <si>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</si>
  <si>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</si>
  <si>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</si>
  <si>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</si>
  <si>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</si>
  <si>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</si>
  <si>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</si>
  <si>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</si>
  <si>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</si>
  <si>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</si>
  <si>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</si>
  <si>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</si>
  <si>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</si>
  <si>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</si>
  <si>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</si>
  <si>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</si>
  <si>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</si>
  <si>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</si>
  <si>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</si>
  <si>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</si>
  <si>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</si>
  <si>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</si>
  <si>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</si>
  <si>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</si>
  <si>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</si>
  <si>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</si>
  <si>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</si>
  <si>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</si>
  <si>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</si>
  <si>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</si>
  <si>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</si>
  <si>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</si>
  <si>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</si>
  <si>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</si>
  <si>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</si>
  <si>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</si>
  <si>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</si>
  <si>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</si>
  <si>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</si>
  <si>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</si>
  <si>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</si>
  <si>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</si>
  <si>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</si>
  <si>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</si>
  <si>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</si>
  <si>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</si>
  <si>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</si>
  <si>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</si>
  <si>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</si>
  <si>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</si>
  <si>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</si>
  <si>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</si>
  <si>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</si>
  <si>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</si>
  <si>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</si>
  <si>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</si>
  <si>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</si>
  <si>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</si>
  <si>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</si>
  <si>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</si>
  <si>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</si>
  <si>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</si>
  <si>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</si>
  <si>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</si>
  <si>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</si>
  <si>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</si>
  <si>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</si>
  <si>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</si>
  <si>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</si>
  <si>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</si>
  <si>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</si>
  <si>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</si>
  <si>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</si>
  <si>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</si>
  <si>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</si>
  <si>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</si>
  <si>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</si>
  <si>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</si>
  <si>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</si>
  <si>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</si>
  <si>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</si>
  <si>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</si>
  <si>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</si>
  <si>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</si>
  <si>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</si>
  <si>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</si>
  <si>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</si>
  <si>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</si>
  <si>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</si>
  <si>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</si>
  <si>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</si>
  <si>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</si>
  <si>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</si>
  <si>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</si>
  <si>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</si>
  <si>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</si>
  <si>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</si>
  <si>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</si>
  <si>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</si>
  <si>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</si>
  <si>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</si>
  <si>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</si>
  <si>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</si>
  <si>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</si>
  <si>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</si>
  <si>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</si>
  <si>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</si>
  <si>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</si>
  <si>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</si>
  <si>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</si>
  <si>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</si>
  <si>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</si>
  <si>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</si>
  <si>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</si>
  <si>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</si>
  <si>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</si>
  <si>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</si>
  <si>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</si>
  <si>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</si>
  <si>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</si>
  <si>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</si>
  <si>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</si>
  <si>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</si>
  <si>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</si>
  <si>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</si>
  <si>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</si>
  <si>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</si>
  <si>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</si>
  <si>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</si>
  <si>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</si>
  <si>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</si>
  <si>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</si>
  <si>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</si>
  <si>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</si>
  <si>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</si>
  <si>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</si>
  <si>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</si>
  <si>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</si>
  <si>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</si>
  <si>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</si>
  <si>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</si>
  <si>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</si>
  <si>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</si>
  <si>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</si>
  <si>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</si>
  <si>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</si>
  <si>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</si>
  <si>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</si>
  <si>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</si>
  <si>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</si>
  <si>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</si>
  <si>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</si>
  <si>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</si>
  <si>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</si>
  <si>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</si>
  <si>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</si>
  <si>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</si>
  <si>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</si>
  <si>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</si>
  <si>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</si>
  <si>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</si>
  <si>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</si>
  <si>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</si>
  <si>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</si>
  <si>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</si>
  <si>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</si>
  <si>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</si>
  <si>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</si>
  <si>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</si>
  <si>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</si>
  <si>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</si>
  <si>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</si>
  <si>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</si>
  <si>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</si>
  <si>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</si>
  <si>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</si>
  <si>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</si>
  <si>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</si>
  <si>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</si>
  <si>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</si>
  <si>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</si>
  <si>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</si>
  <si>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</si>
  <si>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</si>
  <si>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</si>
  <si>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</si>
  <si>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</si>
  <si>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</si>
  <si>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</si>
  <si>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</si>
  <si>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</si>
  <si>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</si>
  <si>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</si>
  <si>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</si>
  <si>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</si>
  <si>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</si>
  <si>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</si>
  <si>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</si>
  <si>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</si>
  <si>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</si>
  <si>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</si>
  <si>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</si>
  <si>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</si>
  <si>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</si>
  <si>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</si>
  <si>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</si>
  <si>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</si>
  <si>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</si>
  <si>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</si>
  <si>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</si>
  <si>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</si>
  <si>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</si>
  <si>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</si>
  <si>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</si>
  <si>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</si>
  <si>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</si>
  <si>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</si>
  <si>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</si>
  <si>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</si>
  <si>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</si>
  <si>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</si>
  <si>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</si>
  <si>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</si>
  <si>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</si>
  <si>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</si>
  <si>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</si>
  <si>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</si>
  <si>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</si>
  <si>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</si>
  <si>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</si>
  <si>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</si>
  <si>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</si>
  <si>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</si>
  <si>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</si>
  <si>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</si>
  <si>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</si>
  <si>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</si>
  <si>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</si>
  <si>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</si>
  <si>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</si>
  <si>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</si>
  <si>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</si>
  <si>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</si>
  <si>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</si>
  <si>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</si>
  <si>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</si>
  <si>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</si>
  <si>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</si>
  <si>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</si>
  <si>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</si>
  <si>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</si>
  <si>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</si>
  <si>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</si>
  <si>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</si>
  <si>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</si>
  <si>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</si>
  <si>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</si>
  <si>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</si>
  <si>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</si>
  <si>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</si>
  <si>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</si>
  <si>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</si>
  <si>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</si>
  <si>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</si>
  <si>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</si>
  <si>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</si>
  <si>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</si>
  <si>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</si>
  <si>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</si>
  <si>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</si>
  <si>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</si>
  <si>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</si>
  <si>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</si>
  <si>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</si>
  <si>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</si>
  <si>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</si>
  <si>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</si>
  <si>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</si>
  <si>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</si>
  <si>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</si>
  <si>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</si>
  <si>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</si>
  <si>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</si>
  <si>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</si>
  <si>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</si>
  <si>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</si>
  <si>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</si>
  <si>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</si>
  <si>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</si>
  <si>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</si>
  <si>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</si>
  <si>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</si>
  <si>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</si>
  <si>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</si>
  <si>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</si>
  <si>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</si>
  <si>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</si>
  <si>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</si>
  <si>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</si>
  <si>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</si>
  <si>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</si>
  <si>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</si>
  <si>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</si>
  <si>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</si>
  <si>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</si>
  <si>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</si>
  <si>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</si>
  <si>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</si>
  <si>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</si>
  <si>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</si>
  <si>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</si>
  <si>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</si>
  <si>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</si>
  <si>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</si>
  <si>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</si>
  <si>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</si>
  <si>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</si>
  <si>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</si>
  <si>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</si>
  <si>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</si>
  <si>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</si>
  <si>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</si>
  <si>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</si>
  <si>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</si>
  <si>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</si>
  <si>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</si>
  <si>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</si>
  <si>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</si>
  <si>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</si>
  <si>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</si>
  <si>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</si>
  <si>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</si>
  <si>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</si>
  <si>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</si>
  <si>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</si>
  <si>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</si>
  <si>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</si>
  <si>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</si>
  <si>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</si>
  <si>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</si>
  <si>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</si>
  <si>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</si>
  <si>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</si>
  <si>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</si>
  <si>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</si>
  <si>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</si>
  <si>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</si>
  <si>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</si>
  <si>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</si>
  <si>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</si>
  <si>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</si>
  <si>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</si>
  <si>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</si>
  <si>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</si>
  <si>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</si>
  <si>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</si>
  <si>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</si>
  <si>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</si>
  <si>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</si>
  <si>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</si>
  <si>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</si>
  <si>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</si>
  <si>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</si>
  <si>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</si>
  <si>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</si>
  <si>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</si>
  <si>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</si>
  <si>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</si>
  <si>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</si>
  <si>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</si>
  <si>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</si>
  <si>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</si>
  <si>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</si>
  <si>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</si>
  <si>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</si>
  <si>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</si>
  <si>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</si>
  <si>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</si>
  <si>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</si>
  <si>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</si>
  <si>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</si>
  <si>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</si>
  <si>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</si>
  <si>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</si>
  <si>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</si>
  <si>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</si>
  <si>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</si>
  <si>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</si>
  <si>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</si>
  <si>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</si>
  <si>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</si>
  <si>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</si>
  <si>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</si>
  <si>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</si>
  <si>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</si>
  <si>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</si>
  <si>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</si>
  <si>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</si>
  <si>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</si>
  <si>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</si>
  <si>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</si>
  <si>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</si>
  <si>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</si>
  <si>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</si>
  <si>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</si>
  <si>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</si>
  <si>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</si>
  <si>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</si>
  <si>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</si>
  <si>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</si>
  <si>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</si>
  <si>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</si>
  <si>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</si>
  <si>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</si>
  <si>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</si>
  <si>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</si>
  <si>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</si>
  <si>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</si>
  <si>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</si>
  <si>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</si>
  <si>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</si>
  <si>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</si>
  <si>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</si>
  <si>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</si>
  <si>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</si>
  <si>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</si>
  <si>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</si>
  <si>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</si>
  <si>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</si>
  <si>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</si>
  <si>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</si>
  <si>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</si>
  <si>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</si>
  <si>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</si>
  <si>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</si>
  <si>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</si>
  <si>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</si>
  <si>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</si>
  <si>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</si>
  <si>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</si>
  <si>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</si>
  <si>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</si>
  <si>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</si>
  <si>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</si>
  <si>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</si>
  <si>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</si>
  <si>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</si>
  <si>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</si>
  <si>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</si>
  <si>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</si>
  <si>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</si>
  <si>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</si>
  <si>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</si>
  <si>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</si>
  <si>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</si>
  <si>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</si>
  <si>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</si>
  <si>
    <t xml:space="preserve">                                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</si>
</sst>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99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9" sqref="I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97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271429</v>
      </c>
      <c r="H17" s="83">
        <f>SUM(H18:H21)</f>
        <v>182886</v>
      </c>
      <c r="I17" s="83">
        <f>SUM(I18:I21)</f>
        <v>980675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161216</v>
      </c>
      <c r="H18" s="20">
        <v>121557</v>
      </c>
      <c r="I18" s="20">
        <v>456928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48229</v>
      </c>
      <c r="H19" s="20">
        <v>49180</v>
      </c>
      <c r="I19" s="20">
        <v>288603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31441</v>
      </c>
      <c r="H20" s="20">
        <v>12077</v>
      </c>
      <c r="I20" s="20">
        <v>235144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30543</v>
      </c>
      <c r="H21" s="20">
        <v>72</v>
      </c>
      <c r="I21" s="20"/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259515</v>
      </c>
      <c r="H22" s="83">
        <f>SUM(H23:H34)</f>
        <v>32202</v>
      </c>
      <c r="I22" s="83">
        <f>SUM(I23:I34)</f>
        <v>145585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5221</v>
      </c>
      <c r="H23" s="20">
        <v>419</v>
      </c>
      <c r="I23" s="20">
        <v>3823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1148</v>
      </c>
      <c r="H24" s="20">
        <v>133</v>
      </c>
      <c r="I24" s="20">
        <v>16228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14968</v>
      </c>
      <c r="H25" s="20">
        <v>1604</v>
      </c>
      <c r="I25" s="20">
        <v>3732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28057</v>
      </c>
      <c r="H26" s="20">
        <v>17136</v>
      </c>
      <c r="I26" s="20">
        <v>51581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82463</v>
      </c>
      <c r="H27" s="20">
        <v>5176</v>
      </c>
      <c r="I27" s="20">
        <v>22858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12155</v>
      </c>
      <c r="H28" s="20">
        <v>2426</v>
      </c>
      <c r="I28" s="20">
        <v>34364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2082</v>
      </c>
      <c r="H29" s="20">
        <v>1748</v>
      </c>
      <c r="I29" s="20">
        <v>310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93183</v>
      </c>
      <c r="H30" s="20">
        <v>798</v>
      </c>
      <c r="I30" s="20">
        <v>4427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8890</v>
      </c>
      <c r="H31" s="20">
        <v>906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1304</v>
      </c>
      <c r="H32" s="20">
        <v>467</v>
      </c>
      <c r="I32" s="20">
        <v>3649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8195</v>
      </c>
      <c r="H33" s="20"/>
      <c r="I33" s="20">
        <v>4166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1849</v>
      </c>
      <c r="H34" s="20">
        <v>1389</v>
      </c>
      <c r="I34" s="20">
        <v>447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8697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 t="s">
        <v>1201</v>
      </c>
      <c r="I36" s="20">
        <v>8697</v>
      </c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142071</v>
      </c>
      <c r="H37" s="83">
        <f>SUM(H38:H43)</f>
        <v>10421</v>
      </c>
      <c r="I37" s="83">
        <f>SUM(I38:I43)</f>
        <v>124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34387</v>
      </c>
      <c r="H38" s="20">
        <v>10421</v>
      </c>
      <c r="I38" s="20">
        <v>124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107684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19710</v>
      </c>
      <c r="H46" s="83">
        <f>SUM(H47:H49)</f>
        <v>0</v>
      </c>
      <c r="I46" s="83">
        <f>SUM(I47:I49)</f>
        <v>4922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19710</v>
      </c>
      <c r="H47" s="20"/>
      <c r="I47" s="20">
        <v>4922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14708</v>
      </c>
      <c r="H50" s="83">
        <f>SUM(H51:H58)</f>
        <v>4553</v>
      </c>
      <c r="I50" s="83">
        <f>SUM(I51:I58)</f>
        <v>30865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/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>
        <v>13071</v>
      </c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8882</v>
      </c>
      <c r="H54" s="20">
        <v>1051</v>
      </c>
      <c r="I54" s="20">
        <v>5121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881</v>
      </c>
      <c r="H55" s="20">
        <v>3391</v>
      </c>
      <c r="I55" s="20">
        <v>1895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4945</v>
      </c>
      <c r="H56" s="20">
        <v>111</v>
      </c>
      <c r="I56" s="20">
        <v>10778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189111</v>
      </c>
      <c r="H64" s="83">
        <f>H65+H68+H77</f>
        <v>266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6042</v>
      </c>
      <c r="H65" s="40">
        <f>H66+H67</f>
        <v>266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450</v>
      </c>
      <c r="H66" s="48">
        <v>266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>
        <v>5592</v>
      </c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183069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8998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171258</v>
      </c>
      <c r="H72" s="48"/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2813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913315</v>
      </c>
      <c r="H99" s="22">
        <f>SUM(H17+H22+H35+H37+H44+H46+H50+H59+H64+H81+H86+H93+H98)</f>
        <v>244531</v>
      </c>
      <c r="I99" s="22">
        <f>SUM(I17+I22+I35+I37+I44+I46+I50+I59+I64+I81+I86+I93+I98)</f>
        <v>1215121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JUNIO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271429</v>
      </c>
      <c r="F2">
        <f>'Gastos Mensuales Acumulados'!G18</f>
        <v>161216</v>
      </c>
      <c r="G2">
        <f>'Gastos Mensuales Acumulados'!G19</f>
        <v>48229</v>
      </c>
      <c r="H2">
        <f>'Gastos Mensuales Acumulados'!G20</f>
        <v>31441</v>
      </c>
      <c r="I2">
        <f>'Gastos Mensuales Acumulados'!G21</f>
        <v>30543</v>
      </c>
      <c r="J2">
        <f>'Gastos Mensuales Acumulados'!G22</f>
        <v>259515</v>
      </c>
      <c r="K2">
        <f>'Gastos Mensuales Acumulados'!G23</f>
        <v>5221</v>
      </c>
      <c r="L2">
        <f>'Gastos Mensuales Acumulados'!G24</f>
        <v>1148</v>
      </c>
      <c r="M2">
        <f>'Gastos Mensuales Acumulados'!G25</f>
        <v>14968</v>
      </c>
      <c r="N2">
        <f>'Gastos Mensuales Acumulados'!G26</f>
        <v>28057</v>
      </c>
      <c r="O2">
        <f>'Gastos Mensuales Acumulados'!G27</f>
        <v>82463</v>
      </c>
      <c r="P2">
        <f>'Gastos Mensuales Acumulados'!G28</f>
        <v>12155</v>
      </c>
      <c r="Q2">
        <f>'Gastos Mensuales Acumulados'!G29</f>
        <v>2082</v>
      </c>
      <c r="R2">
        <f>'Gastos Mensuales Acumulados'!G30</f>
        <v>93183</v>
      </c>
      <c r="S2">
        <f>'Gastos Mensuales Acumulados'!G31</f>
        <v>8890</v>
      </c>
      <c r="T2">
        <f>'Gastos Mensuales Acumulados'!G32</f>
        <v>1304</v>
      </c>
      <c r="U2">
        <f>'Gastos Mensuales Acumulados'!G33</f>
        <v>8195</v>
      </c>
      <c r="V2">
        <f>'Gastos Mensuales Acumulados'!G34</f>
        <v>1849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142071</v>
      </c>
      <c r="Z2">
        <f>'Gastos Mensuales Acumulados'!G38</f>
        <v>34387</v>
      </c>
      <c r="AA2">
        <f>'Gastos Mensuales Acumulados'!G39</f>
        <v>107684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19710</v>
      </c>
      <c r="AI2">
        <f>'Gastos Mensuales Acumulados'!G47</f>
        <v>19710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14708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8882</v>
      </c>
      <c r="AQ2">
        <f>'Gastos Mensuales Acumulados'!G55</f>
        <v>881</v>
      </c>
      <c r="AR2">
        <f>'Gastos Mensuales Acumulados'!G56</f>
        <v>4945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189111</v>
      </c>
      <c r="BA2">
        <f>'Gastos Mensuales Acumulados'!G65</f>
        <v>6042</v>
      </c>
      <c r="BB2">
        <f>'Gastos Mensuales Acumulados'!G68</f>
        <v>183069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913315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182886</v>
      </c>
      <c r="F3">
        <f>'Gastos Mensuales Acumulados'!H18</f>
        <v>121557</v>
      </c>
      <c r="G3">
        <f>'Gastos Mensuales Acumulados'!H19</f>
        <v>49180</v>
      </c>
      <c r="H3">
        <f>'Gastos Mensuales Acumulados'!H20</f>
        <v>12077</v>
      </c>
      <c r="I3">
        <f>'Gastos Mensuales Acumulados'!H21</f>
        <v>72</v>
      </c>
      <c r="J3">
        <f>'Gastos Mensuales Acumulados'!H22</f>
        <v>32202</v>
      </c>
      <c r="K3">
        <f>'Gastos Mensuales Acumulados'!H23</f>
        <v>419</v>
      </c>
      <c r="L3">
        <f>'Gastos Mensuales Acumulados'!H24</f>
        <v>133</v>
      </c>
      <c r="M3">
        <f>'Gastos Mensuales Acumulados'!H25</f>
        <v>1604</v>
      </c>
      <c r="N3">
        <f>'Gastos Mensuales Acumulados'!H26</f>
        <v>17136</v>
      </c>
      <c r="O3">
        <f>'Gastos Mensuales Acumulados'!H27</f>
        <v>5176</v>
      </c>
      <c r="P3">
        <f>'Gastos Mensuales Acumulados'!H28</f>
        <v>2426</v>
      </c>
      <c r="Q3">
        <f>'Gastos Mensuales Acumulados'!H29</f>
        <v>1748</v>
      </c>
      <c r="R3">
        <f>'Gastos Mensuales Acumulados'!H30</f>
        <v>798</v>
      </c>
      <c r="S3">
        <f>'Gastos Mensuales Acumulados'!H31</f>
        <v>906</v>
      </c>
      <c r="T3">
        <f>'Gastos Mensuales Acumulados'!H32</f>
        <v>467</v>
      </c>
      <c r="U3">
        <f>'Gastos Mensuales Acumulados'!H33</f>
        <v>0</v>
      </c>
      <c r="V3">
        <f>'Gastos Mensuales Acumulados'!H34</f>
        <v>1389</v>
      </c>
      <c r="W3">
        <f>'Gastos Mensuales Acumulados'!H35</f>
        <v>0</v>
      </c>
      <c r="X3" t="str">
        <f>'Gastos Mensuales Acumulados'!H36</f>
        <v>                                 </v>
      </c>
      <c r="Y3">
        <f>'Gastos Mensuales Acumulados'!H37</f>
        <v>10421</v>
      </c>
      <c r="Z3">
        <f>'Gastos Mensuales Acumulados'!H38</f>
        <v>10421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4553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1051</v>
      </c>
      <c r="AQ3">
        <f>'Gastos Mensuales Acumulados'!H55</f>
        <v>3391</v>
      </c>
      <c r="AR3">
        <f>'Gastos Mensuales Acumulados'!H56</f>
        <v>111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266</v>
      </c>
      <c r="BA3">
        <f>'Gastos Mensuales Acumulados'!H65</f>
        <v>266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244531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980675</v>
      </c>
      <c r="F4">
        <f>'Gastos Mensuales Acumulados'!I18</f>
        <v>456928</v>
      </c>
      <c r="G4">
        <f>'Gastos Mensuales Acumulados'!I19</f>
        <v>288603</v>
      </c>
      <c r="H4">
        <f>'Gastos Mensuales Acumulados'!I20</f>
        <v>235144</v>
      </c>
      <c r="I4">
        <f>'Gastos Mensuales Acumulados'!I21</f>
        <v>0</v>
      </c>
      <c r="J4">
        <f>'Gastos Mensuales Acumulados'!I22</f>
        <v>145585</v>
      </c>
      <c r="K4">
        <f>'Gastos Mensuales Acumulados'!I23</f>
        <v>3823</v>
      </c>
      <c r="L4">
        <f>'Gastos Mensuales Acumulados'!I24</f>
        <v>16228</v>
      </c>
      <c r="M4">
        <f>'Gastos Mensuales Acumulados'!I25</f>
        <v>3732</v>
      </c>
      <c r="N4">
        <f>'Gastos Mensuales Acumulados'!I26</f>
        <v>51581</v>
      </c>
      <c r="O4">
        <f>'Gastos Mensuales Acumulados'!I27</f>
        <v>22858</v>
      </c>
      <c r="P4">
        <f>'Gastos Mensuales Acumulados'!I28</f>
        <v>34364</v>
      </c>
      <c r="Q4">
        <f>'Gastos Mensuales Acumulados'!I29</f>
        <v>310</v>
      </c>
      <c r="R4">
        <f>'Gastos Mensuales Acumulados'!I30</f>
        <v>4427</v>
      </c>
      <c r="S4">
        <f>'Gastos Mensuales Acumulados'!I31</f>
        <v>0</v>
      </c>
      <c r="T4">
        <f>'Gastos Mensuales Acumulados'!I32</f>
        <v>3649</v>
      </c>
      <c r="U4">
        <f>'Gastos Mensuales Acumulados'!I33</f>
        <v>4166</v>
      </c>
      <c r="V4">
        <f>'Gastos Mensuales Acumulados'!I34</f>
        <v>447</v>
      </c>
      <c r="W4">
        <f>'Gastos Mensuales Acumulados'!I35</f>
        <v>8697</v>
      </c>
      <c r="X4">
        <f>'Gastos Mensuales Acumulados'!I36</f>
        <v>8697</v>
      </c>
      <c r="Y4">
        <f>'Gastos Mensuales Acumulados'!I37</f>
        <v>124</v>
      </c>
      <c r="Z4">
        <f>'Gastos Mensuales Acumulados'!I38</f>
        <v>124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4922</v>
      </c>
      <c r="AI4">
        <f>'Gastos Mensuales Acumulados'!I47</f>
        <v>4922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30865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13071</v>
      </c>
      <c r="AP4">
        <f>'Gastos Mensuales Acumulados'!I54</f>
        <v>5121</v>
      </c>
      <c r="AQ4">
        <f>'Gastos Mensuales Acumulados'!I55</f>
        <v>1895</v>
      </c>
      <c r="AR4">
        <f>'Gastos Mensuales Acumulados'!I56</f>
        <v>10778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1215121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2010-07-20T13:41:23Z</dcterms:modified>
  <cp:category/>
  <cp:version/>
  <cp:contentType/>
  <cp:contentStatus/>
</cp:coreProperties>
</file>