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<sst xmlns="http://schemas.openxmlformats.org/spreadsheetml/2006/main" count="2206" uniqueCount="1195">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</sst>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52">
      <selection activeCell="J31" sqref="J3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91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150804</v>
      </c>
      <c r="H17" s="76">
        <f>SUM(H18:H21)</f>
        <v>105177</v>
      </c>
      <c r="I17" s="76">
        <f>SUM(I18:I21)</f>
        <v>560739</v>
      </c>
      <c r="J17" s="76">
        <f>SUM(J18:J21)</f>
        <v>967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81088</v>
      </c>
      <c r="H18" s="80">
        <v>59550</v>
      </c>
      <c r="I18" s="80">
        <v>221232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27599</v>
      </c>
      <c r="H19" s="80">
        <v>31517</v>
      </c>
      <c r="I19" s="80">
        <v>206861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17697</v>
      </c>
      <c r="H20" s="80">
        <v>14110</v>
      </c>
      <c r="I20" s="80">
        <v>132646</v>
      </c>
      <c r="J20" s="80">
        <v>967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24420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181872</v>
      </c>
      <c r="H22" s="76">
        <f>SUM(H23:H34)</f>
        <v>25358</v>
      </c>
      <c r="I22" s="76">
        <f>SUM(I23:I34)</f>
        <v>67615</v>
      </c>
      <c r="J22" s="76">
        <f>SUM(J23:J34)</f>
        <v>111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2792</v>
      </c>
      <c r="H23" s="80">
        <v>34</v>
      </c>
      <c r="I23" s="80">
        <v>168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513</v>
      </c>
      <c r="H24" s="80"/>
      <c r="I24" s="80">
        <v>186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16453</v>
      </c>
      <c r="H25" s="80">
        <v>1512</v>
      </c>
      <c r="I25" s="80">
        <v>2000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17747</v>
      </c>
      <c r="H26" s="80">
        <v>9047</v>
      </c>
      <c r="I26" s="80">
        <v>29639</v>
      </c>
      <c r="J26" s="80">
        <v>89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41331</v>
      </c>
      <c r="H27" s="80">
        <v>2261</v>
      </c>
      <c r="I27" s="80">
        <v>12733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1487</v>
      </c>
      <c r="H28" s="80">
        <v>3885</v>
      </c>
      <c r="I28" s="80">
        <v>6530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3096</v>
      </c>
      <c r="H29" s="80">
        <v>877</v>
      </c>
      <c r="I29" s="80">
        <v>95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87031</v>
      </c>
      <c r="H30" s="80">
        <v>5377</v>
      </c>
      <c r="I30" s="80">
        <v>1193</v>
      </c>
      <c r="J30" s="80">
        <v>22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6286</v>
      </c>
      <c r="H31" s="80">
        <v>1633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/>
      <c r="H32" s="80">
        <v>416</v>
      </c>
      <c r="I32" s="80">
        <v>1939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3167</v>
      </c>
      <c r="H33" s="80"/>
      <c r="I33" s="80">
        <v>12921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1969</v>
      </c>
      <c r="H34" s="80">
        <v>316</v>
      </c>
      <c r="I34" s="80">
        <v>211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0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/>
      <c r="H36" s="80"/>
      <c r="I36" s="80"/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/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55936</v>
      </c>
      <c r="H38" s="76">
        <f>SUM(H39:H44)</f>
        <v>2322</v>
      </c>
      <c r="I38" s="76">
        <f>SUM(I39:I44)</f>
        <v>384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37638</v>
      </c>
      <c r="H39" s="80">
        <v>2322</v>
      </c>
      <c r="I39" s="80">
        <v>384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18298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/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749</v>
      </c>
      <c r="H47" s="76">
        <f>SUM(H48:H50)</f>
        <v>0</v>
      </c>
      <c r="I47" s="76">
        <f>SUM(I48:I50)</f>
        <v>249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654</v>
      </c>
      <c r="H48" s="80"/>
      <c r="I48" s="80">
        <v>249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/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95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1409</v>
      </c>
      <c r="H51" s="76">
        <f>SUM(H52:H59)</f>
        <v>739</v>
      </c>
      <c r="I51" s="76">
        <f>SUM(I52:I59)</f>
        <v>25408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/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727</v>
      </c>
      <c r="H55" s="80">
        <v>207</v>
      </c>
      <c r="I55" s="80">
        <v>20862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15</v>
      </c>
      <c r="H56" s="80">
        <v>233</v>
      </c>
      <c r="I56" s="80"/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667</v>
      </c>
      <c r="H57" s="80">
        <v>299</v>
      </c>
      <c r="I57" s="80">
        <v>4546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/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/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/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/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84211</v>
      </c>
      <c r="H65" s="76">
        <f>H66+H67+H68</f>
        <v>3488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4451</v>
      </c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79760</v>
      </c>
      <c r="H67" s="80">
        <v>3488</v>
      </c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/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/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/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/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/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/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/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/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/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/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70388</v>
      </c>
      <c r="H81" s="76">
        <f>SUM(H82:H85)</f>
        <v>27315</v>
      </c>
      <c r="I81" s="76">
        <f>SUM(I82:I85)</f>
        <v>40282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/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/>
      <c r="H83" s="80"/>
      <c r="I83" s="80"/>
      <c r="J83" s="80"/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/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70388</v>
      </c>
      <c r="H85" s="80">
        <v>27315</v>
      </c>
      <c r="I85" s="80">
        <v>40282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545369</v>
      </c>
      <c r="H87" s="17">
        <f>SUM(H17+H22+H35+H38+H45+H47+H51+H60+H65+H69+H74+H81+H86)</f>
        <v>164399</v>
      </c>
      <c r="I87" s="17">
        <f>SUM(I17+I22+I35+I38+I45+I47+I51+I60+I65+I69+I74+I81+I86)</f>
        <v>694677</v>
      </c>
      <c r="J87" s="17">
        <f>SUM(J17+J22+J35+J38+J45+J47+J51+J60+J65+J69+J74+J81+J86)</f>
        <v>1078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MARZO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150804</v>
      </c>
      <c r="F2">
        <f>'Gastos Mensuales Acumulados'!G18</f>
        <v>81088</v>
      </c>
      <c r="G2">
        <f>'Gastos Mensuales Acumulados'!G19</f>
        <v>27599</v>
      </c>
      <c r="H2">
        <f>'Gastos Mensuales Acumulados'!G20</f>
        <v>17697</v>
      </c>
      <c r="I2">
        <f>'Gastos Mensuales Acumulados'!G21</f>
        <v>24420</v>
      </c>
      <c r="J2">
        <f>'Gastos Mensuales Acumulados'!G22</f>
        <v>181872</v>
      </c>
      <c r="K2">
        <f>'Gastos Mensuales Acumulados'!G23</f>
        <v>2792</v>
      </c>
      <c r="L2">
        <f>'Gastos Mensuales Acumulados'!G24</f>
        <v>513</v>
      </c>
      <c r="M2">
        <f>'Gastos Mensuales Acumulados'!G25</f>
        <v>16453</v>
      </c>
      <c r="N2">
        <f>'Gastos Mensuales Acumulados'!G26</f>
        <v>17747</v>
      </c>
      <c r="O2">
        <f>'Gastos Mensuales Acumulados'!G27</f>
        <v>41331</v>
      </c>
      <c r="P2">
        <f>'Gastos Mensuales Acumulados'!G28</f>
        <v>1487</v>
      </c>
      <c r="Q2">
        <f>'Gastos Mensuales Acumulados'!G29</f>
        <v>3096</v>
      </c>
      <c r="R2">
        <f>'Gastos Mensuales Acumulados'!G30</f>
        <v>87031</v>
      </c>
      <c r="S2">
        <f>'Gastos Mensuales Acumulados'!G31</f>
        <v>6286</v>
      </c>
      <c r="T2">
        <f>'Gastos Mensuales Acumulados'!G32</f>
        <v>0</v>
      </c>
      <c r="U2">
        <f>'Gastos Mensuales Acumulados'!G33</f>
        <v>3167</v>
      </c>
      <c r="V2">
        <f>'Gastos Mensuales Acumulados'!G34</f>
        <v>1969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55936</v>
      </c>
      <c r="AA2">
        <f>'Gastos Mensuales Acumulados'!G39</f>
        <v>37638</v>
      </c>
      <c r="AB2">
        <f>'Gastos Mensuales Acumulados'!G40</f>
        <v>18298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749</v>
      </c>
      <c r="AJ2">
        <f>'Gastos Mensuales Acumulados'!G48</f>
        <v>654</v>
      </c>
      <c r="AK2">
        <f>'Gastos Mensuales Acumulados'!G49</f>
        <v>0</v>
      </c>
      <c r="AL2">
        <f>'Gastos Mensuales Acumulados'!G50</f>
        <v>95</v>
      </c>
      <c r="AM2">
        <f>'Gastos Mensuales Acumulados'!G51</f>
        <v>1409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727</v>
      </c>
      <c r="AR2">
        <f>'Gastos Mensuales Acumulados'!G56</f>
        <v>15</v>
      </c>
      <c r="AS2">
        <f>'Gastos Mensuales Acumulados'!G57</f>
        <v>667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84211</v>
      </c>
      <c r="BB2">
        <f>'Gastos Mensuales Acumulados'!G66</f>
        <v>4451</v>
      </c>
      <c r="BC2">
        <f>'Gastos Mensuales Acumulados'!G67</f>
        <v>79760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70388</v>
      </c>
      <c r="BV2">
        <f>'Gastos Mensuales Acumulados'!G86</f>
        <v>0</v>
      </c>
      <c r="BW2">
        <f>'Gastos Mensuales Acumulados'!G87</f>
        <v>545369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105177</v>
      </c>
      <c r="F3">
        <f>'Gastos Mensuales Acumulados'!H18</f>
        <v>59550</v>
      </c>
      <c r="G3">
        <f>'Gastos Mensuales Acumulados'!H19</f>
        <v>31517</v>
      </c>
      <c r="H3">
        <f>'Gastos Mensuales Acumulados'!H20</f>
        <v>14110</v>
      </c>
      <c r="I3">
        <f>'Gastos Mensuales Acumulados'!H21</f>
        <v>0</v>
      </c>
      <c r="J3">
        <f>'Gastos Mensuales Acumulados'!H22</f>
        <v>25358</v>
      </c>
      <c r="K3">
        <f>'Gastos Mensuales Acumulados'!H23</f>
        <v>34</v>
      </c>
      <c r="L3">
        <f>'Gastos Mensuales Acumulados'!H24</f>
        <v>0</v>
      </c>
      <c r="M3">
        <f>'Gastos Mensuales Acumulados'!H25</f>
        <v>1512</v>
      </c>
      <c r="N3">
        <f>'Gastos Mensuales Acumulados'!H26</f>
        <v>9047</v>
      </c>
      <c r="O3">
        <f>'Gastos Mensuales Acumulados'!H27</f>
        <v>2261</v>
      </c>
      <c r="P3">
        <f>'Gastos Mensuales Acumulados'!H28</f>
        <v>3885</v>
      </c>
      <c r="Q3">
        <f>'Gastos Mensuales Acumulados'!H29</f>
        <v>877</v>
      </c>
      <c r="R3">
        <f>'Gastos Mensuales Acumulados'!H30</f>
        <v>5377</v>
      </c>
      <c r="S3">
        <f>'Gastos Mensuales Acumulados'!H31</f>
        <v>1633</v>
      </c>
      <c r="T3">
        <f>'Gastos Mensuales Acumulados'!H32</f>
        <v>416</v>
      </c>
      <c r="U3">
        <f>'Gastos Mensuales Acumulados'!H33</f>
        <v>0</v>
      </c>
      <c r="V3">
        <f>'Gastos Mensuales Acumulados'!H34</f>
        <v>316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2322</v>
      </c>
      <c r="AA3">
        <f>'Gastos Mensuales Acumulados'!H39</f>
        <v>2322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739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207</v>
      </c>
      <c r="AR3">
        <f>'Gastos Mensuales Acumulados'!H56</f>
        <v>233</v>
      </c>
      <c r="AS3">
        <f>'Gastos Mensuales Acumulados'!H57</f>
        <v>299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3488</v>
      </c>
      <c r="BB3">
        <f>'Gastos Mensuales Acumulados'!H66</f>
        <v>0</v>
      </c>
      <c r="BC3">
        <f>'Gastos Mensuales Acumulados'!H67</f>
        <v>3488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164399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560739</v>
      </c>
      <c r="F4">
        <f>'Gastos Mensuales Acumulados'!I18</f>
        <v>221232</v>
      </c>
      <c r="G4">
        <f>'Gastos Mensuales Acumulados'!I19</f>
        <v>206861</v>
      </c>
      <c r="H4">
        <f>'Gastos Mensuales Acumulados'!I20</f>
        <v>132646</v>
      </c>
      <c r="I4">
        <f>'Gastos Mensuales Acumulados'!I21</f>
        <v>0</v>
      </c>
      <c r="J4">
        <f>'Gastos Mensuales Acumulados'!I22</f>
        <v>67615</v>
      </c>
      <c r="K4">
        <f>'Gastos Mensuales Acumulados'!I23</f>
        <v>168</v>
      </c>
      <c r="L4">
        <f>'Gastos Mensuales Acumulados'!I24</f>
        <v>186</v>
      </c>
      <c r="M4">
        <f>'Gastos Mensuales Acumulados'!I25</f>
        <v>2000</v>
      </c>
      <c r="N4">
        <f>'Gastos Mensuales Acumulados'!I26</f>
        <v>29639</v>
      </c>
      <c r="O4">
        <f>'Gastos Mensuales Acumulados'!I27</f>
        <v>12733</v>
      </c>
      <c r="P4">
        <f>'Gastos Mensuales Acumulados'!I28</f>
        <v>6530</v>
      </c>
      <c r="Q4">
        <f>'Gastos Mensuales Acumulados'!I29</f>
        <v>95</v>
      </c>
      <c r="R4">
        <f>'Gastos Mensuales Acumulados'!I30</f>
        <v>1193</v>
      </c>
      <c r="S4">
        <f>'Gastos Mensuales Acumulados'!I31</f>
        <v>0</v>
      </c>
      <c r="T4">
        <f>'Gastos Mensuales Acumulados'!I32</f>
        <v>1939</v>
      </c>
      <c r="U4">
        <f>'Gastos Mensuales Acumulados'!I33</f>
        <v>12921</v>
      </c>
      <c r="V4">
        <f>'Gastos Mensuales Acumulados'!I34</f>
        <v>211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384</v>
      </c>
      <c r="AA4">
        <f>'Gastos Mensuales Acumulados'!I39</f>
        <v>384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249</v>
      </c>
      <c r="AJ4">
        <f>'Gastos Mensuales Acumulados'!I48</f>
        <v>249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25408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20862</v>
      </c>
      <c r="AR4">
        <f>'Gastos Mensuales Acumulados'!I56</f>
        <v>0</v>
      </c>
      <c r="AS4">
        <f>'Gastos Mensuales Acumulados'!I57</f>
        <v>4546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694677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967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967</v>
      </c>
      <c r="I5">
        <f>'Gastos Mensuales Acumulados'!J21</f>
        <v>0</v>
      </c>
      <c r="J5">
        <f>'Gastos Mensuales Acumulados'!J22</f>
        <v>111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89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1078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2012-04-13T12:11:13Z</dcterms:modified>
  <cp:category/>
  <cp:version/>
  <cp:contentType/>
  <cp:contentStatus/>
</cp:coreProperties>
</file>