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<sst xmlns="http://schemas.openxmlformats.org/spreadsheetml/2006/main" count="2206" uniqueCount="1195">
  <si>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</si>
  <si>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</si>
  <si>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</si>
  <si>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</si>
  <si>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</si>
  <si>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</si>
  <si>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</si>
  <si>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</si>
  <si>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</si>
  <si>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</si>
  <si>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</si>
  <si>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</si>
  <si>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</si>
  <si>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</si>
  <si>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</si>
  <si>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</si>
  <si>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</si>
  <si>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</si>
  <si>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</si>
  <si>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</si>
  <si>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</si>
  <si>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</si>
  <si>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</si>
  <si>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</si>
  <si>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</si>
  <si>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</si>
  <si>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</si>
  <si>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</si>
  <si>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</si>
  <si>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</si>
  <si>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</si>
  <si>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</si>
  <si>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</si>
  <si>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</si>
  <si>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</si>
  <si>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</si>
  <si>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</si>
  <si>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</si>
  <si>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</si>
  <si>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</si>
  <si>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</si>
  <si>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</si>
  <si>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</si>
  <si>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</si>
  <si>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</si>
  <si>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</si>
  <si>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</si>
  <si>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</si>
  <si>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</si>
  <si>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</si>
  <si>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</si>
  <si>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</si>
  <si>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</si>
  <si>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</si>
  <si>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</si>
  <si>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</si>
  <si>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</si>
  <si>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</si>
  <si>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</si>
  <si>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</si>
  <si>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</si>
  <si>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</si>
  <si>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</si>
  <si>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</si>
  <si>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</si>
  <si>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</si>
  <si>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</si>
  <si>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</si>
  <si>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</si>
  <si>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</si>
  <si>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</si>
  <si>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</si>
  <si>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</si>
  <si>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</si>
  <si>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</si>
  <si>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</si>
  <si>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</si>
  <si>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</si>
  <si>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</si>
  <si>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</si>
  <si>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</si>
  <si>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</si>
  <si>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</si>
  <si>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</si>
  <si>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</si>
  <si>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</si>
  <si>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</si>
  <si>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</si>
  <si>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</si>
  <si>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</si>
  <si>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</si>
  <si>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</si>
  <si>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</si>
  <si>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</si>
  <si>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</si>
  <si>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</si>
  <si>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</si>
  <si>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</si>
  <si>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</si>
  <si>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</si>
  <si>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</si>
  <si>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</si>
  <si>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</si>
  <si>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</si>
  <si>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</si>
  <si>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</si>
  <si>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</si>
  <si>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</si>
  <si>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</si>
  <si>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</si>
  <si>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</si>
  <si>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</si>
  <si>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</si>
  <si>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</si>
  <si>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</si>
  <si>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</si>
  <si>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</si>
  <si>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</si>
  <si>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</si>
  <si>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</si>
  <si>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</si>
  <si>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</si>
  <si>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</si>
  <si>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</si>
  <si>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</si>
  <si>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</si>
  <si>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</si>
  <si>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</si>
  <si>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</si>
  <si>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</si>
  <si>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</si>
  <si>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</si>
  <si>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</si>
  <si>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</si>
  <si>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</si>
  <si>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</si>
  <si>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</si>
  <si>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</si>
  <si>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</si>
  <si>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</si>
  <si>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</si>
  <si>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</si>
  <si>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</si>
  <si>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</si>
  <si>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</si>
  <si>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</si>
  <si>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</si>
  <si>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</si>
  <si>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</si>
  <si>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</si>
  <si>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</si>
  <si>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</si>
  <si>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</si>
  <si>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</si>
  <si>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</si>
  <si>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</si>
  <si>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</si>
  <si>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</si>
  <si>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</si>
  <si>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</si>
  <si>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</si>
  <si>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</si>
  <si>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</si>
  <si>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</si>
  <si>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</si>
  <si>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</si>
  <si>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</si>
  <si>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</si>
  <si>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</si>
  <si>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</si>
  <si>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</si>
  <si>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</si>
  <si>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</si>
  <si>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</si>
  <si>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</si>
  <si>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</si>
  <si>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</si>
  <si>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</si>
  <si>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</si>
  <si>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</si>
  <si>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</si>
  <si>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</si>
  <si>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</si>
  <si>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</si>
  <si>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</si>
  <si>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</si>
  <si>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</si>
  <si>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</si>
  <si>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</si>
  <si>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</si>
  <si>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</si>
  <si>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</si>
  <si>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</si>
  <si>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</si>
  <si>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</si>
  <si>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</si>
  <si>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</si>
  <si>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</si>
  <si>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</si>
  <si>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</si>
  <si>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</si>
  <si>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</si>
  <si>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</si>
  <si>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</si>
  <si>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</si>
  <si>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</si>
  <si>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</si>
  <si>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</si>
  <si>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</si>
  <si>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</si>
  <si>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</si>
  <si>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</si>
  <si>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</si>
  <si>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</si>
  <si>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</si>
  <si>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</si>
  <si>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</si>
  <si>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</si>
  <si>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</si>
  <si>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</si>
  <si>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</si>
  <si>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</si>
  <si>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</si>
  <si>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</si>
  <si>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</si>
  <si>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</si>
  <si>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</si>
  <si>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</si>
  <si>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</si>
  <si>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</si>
  <si>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</si>
  <si>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</si>
  <si>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</si>
  <si>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</si>
  <si>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</si>
  <si>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</si>
  <si>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</si>
  <si>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</si>
  <si>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</si>
  <si>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</si>
  <si>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</si>
  <si>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</si>
  <si>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</si>
  <si>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</si>
  <si>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</si>
  <si>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</si>
  <si>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</si>
  <si>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</si>
  <si>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</si>
  <si>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</si>
  <si>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</si>
  <si>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</si>
  <si>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</si>
  <si>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</si>
  <si>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</si>
  <si>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</si>
  <si>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</si>
  <si>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</si>
  <si>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</si>
  <si>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</si>
  <si>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</si>
  <si>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</si>
  <si>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</si>
  <si>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</si>
  <si>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</si>
  <si>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</si>
  <si>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</si>
  <si>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</si>
  <si>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</si>
  <si>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</si>
  <si>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</si>
  <si>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</si>
  <si>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</si>
  <si>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</si>
  <si>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</si>
  <si>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</si>
  <si>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</si>
  <si>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</si>
  <si>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</si>
  <si>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</si>
  <si>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</si>
  <si>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</si>
  <si>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</si>
  <si>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</si>
  <si>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</si>
  <si>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</si>
  <si>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</si>
  <si>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</si>
  <si>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</si>
  <si>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</si>
  <si>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</si>
  <si>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</si>
  <si>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</si>
  <si>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</si>
  <si>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</si>
  <si>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</si>
  <si>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</si>
  <si>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</si>
  <si>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</si>
  <si>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</si>
  <si>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</si>
  <si>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</si>
  <si>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</si>
  <si>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</si>
  <si>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</si>
  <si>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</si>
  <si>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</si>
  <si>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</si>
  <si>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</si>
  <si>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</si>
  <si>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</si>
  <si>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</si>
  <si>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</si>
  <si>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</si>
  <si>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</si>
  <si>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</si>
  <si>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</si>
  <si>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</si>
  <si>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</si>
  <si>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</si>
  <si>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</si>
  <si>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</si>
  <si>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</si>
  <si>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</si>
  <si>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</si>
  <si>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</si>
  <si>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</si>
  <si>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</si>
  <si>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</si>
  <si>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</si>
  <si>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</si>
  <si>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</si>
  <si>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</si>
  <si>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</si>
  <si>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</si>
  <si>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</si>
  <si>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</si>
  <si>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</si>
  <si>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</si>
  <si>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</si>
  <si>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</si>
  <si>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</si>
  <si>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</si>
  <si>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</si>
  <si>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</si>
  <si>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</si>
  <si>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</si>
  <si>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</si>
  <si>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</si>
  <si>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</si>
  <si>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</si>
  <si>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</si>
  <si>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</si>
  <si>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</si>
  <si>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</si>
  <si>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</si>
  <si>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</si>
  <si>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</si>
  <si>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</si>
  <si>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</si>
  <si>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</si>
  <si>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</si>
  <si>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</si>
  <si>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</si>
  <si>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</si>
  <si>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</si>
  <si>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</si>
  <si>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</si>
  <si>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</si>
  <si>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</si>
  <si>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</si>
  <si>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</si>
  <si>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</si>
  <si>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</si>
  <si>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</si>
  <si>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</si>
  <si>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</si>
  <si>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</si>
  <si>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</si>
  <si>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</si>
  <si>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</si>
  <si>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</si>
  <si>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</si>
  <si>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</si>
  <si>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</si>
  <si>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</si>
  <si>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</si>
  <si>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</si>
  <si>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</si>
  <si>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</si>
  <si>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</si>
  <si>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</si>
  <si>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</si>
  <si>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</si>
  <si>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</si>
  <si>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</si>
  <si>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</si>
  <si>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</si>
  <si>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</si>
  <si>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</si>
  <si>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</si>
  <si>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</si>
  <si>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</si>
  <si>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</si>
  <si>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</si>
  <si>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</si>
  <si>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</si>
  <si>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</si>
  <si>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</si>
  <si>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</si>
  <si>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</si>
  <si>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</si>
  <si>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</si>
  <si>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</si>
  <si>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</si>
  <si>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</si>
  <si>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</si>
  <si>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</si>
  <si>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</si>
  <si>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</si>
  <si>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</si>
  <si>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</si>
  <si>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</si>
  <si>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</si>
  <si>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</si>
  <si>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</si>
  <si>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</si>
  <si>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</si>
  <si>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</si>
  <si>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</si>
  <si>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</si>
  <si>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</si>
  <si>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</si>
  <si>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</si>
  <si>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</si>
  <si>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</si>
  <si>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</si>
  <si>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</si>
  <si>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</si>
  <si>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</si>
  <si>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</si>
  <si>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</si>
  <si>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</si>
  <si>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</si>
  <si>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</si>
  <si>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</si>
  <si>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</si>
  <si>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</si>
  <si>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</si>
  <si>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</si>
  <si>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</si>
  <si>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</si>
  <si>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</si>
  <si>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</si>
  <si>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</si>
  <si>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</si>
  <si>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</si>
  <si>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</si>
  <si>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</si>
  <si>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</si>
  <si>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</si>
  <si>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</si>
  <si>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</si>
  <si>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</si>
  <si>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</si>
  <si>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</si>
  <si>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</si>
  <si>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</si>
  <si>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</si>
  <si>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</si>
  <si>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</si>
  <si>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</si>
  <si>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</si>
  <si>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</si>
  <si>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</si>
  <si>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</si>
  <si>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</si>
  <si>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</si>
  <si>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</si>
  <si>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</si>
  <si>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</si>
  <si>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</si>
  <si>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</si>
  <si>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</si>
  <si>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</si>
  <si>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</si>
  <si>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</si>
  <si>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</si>
  <si>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</si>
  <si>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</si>
  <si>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</si>
  <si>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</si>
  <si>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</si>
  <si>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</si>
  <si>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</si>
  <si>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</si>
  <si>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</si>
  <si>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</si>
  <si>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</si>
  <si>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</si>
  <si>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</si>
  <si>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</si>
  <si>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</si>
  <si>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</si>
  <si>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</si>
  <si>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</si>
  <si>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</si>
  <si>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</si>
  <si>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</si>
  <si>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</si>
  <si>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</si>
  <si>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</si>
  <si>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</si>
  <si>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</si>
  <si>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</si>
  <si>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</si>
  <si>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</si>
  <si>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</si>
  <si>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</si>
  <si>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</si>
  <si>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</si>
  <si>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</si>
  <si>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</si>
  <si>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</si>
  <si>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</si>
  <si>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</si>
  <si>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</si>
  <si>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</si>
  <si>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</si>
  <si>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</si>
  <si>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</si>
  <si>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</si>
  <si>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</si>
  <si>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</si>
  <si>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</si>
  <si>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</si>
  <si>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</si>
  <si>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</si>
  <si>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</si>
  <si>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</si>
  <si>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</si>
  <si>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</si>
  <si>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</si>
  <si>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</si>
  <si>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</si>
  <si>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</si>
  <si>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</si>
  <si>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</si>
  <si>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</si>
  <si>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</si>
  <si>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</si>
  <si>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</si>
  <si>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</si>
  <si>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</si>
  <si>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</si>
  <si>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</si>
  <si>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</si>
  <si>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</si>
  <si>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</si>
  <si>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</si>
  <si>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</si>
  <si>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</si>
  <si>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</si>
  <si>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</si>
  <si>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</si>
  <si>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</si>
  <si>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</si>
  <si>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</si>
  <si>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</si>
  <si>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</si>
  <si>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</si>
  <si>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</si>
  <si>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</si>
  <si>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</si>
  <si>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</si>
  <si>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</si>
  <si>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</si>
  <si>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</si>
  <si>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</si>
  <si>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</si>
  <si>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</si>
  <si>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</si>
  <si>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</si>
  <si>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</si>
  <si>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</si>
  <si>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</si>
  <si>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</si>
  <si>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</si>
  <si>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</si>
  <si>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</si>
  <si>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</si>
  <si>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</si>
  <si>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</si>
  <si>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</si>
  <si>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</si>
  <si>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</si>
  <si>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</si>
  <si>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</si>
  <si>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</si>
  <si>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</si>
  <si>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</si>
  <si>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</si>
  <si>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</si>
  <si>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</si>
  <si>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</si>
  <si>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</si>
  <si>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</si>
  <si>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</si>
  <si>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</si>
  <si>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</si>
  <si>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</si>
  <si>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</si>
  <si>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</si>
  <si>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</si>
  <si>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</si>
  <si>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</si>
  <si>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</si>
  <si>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</si>
  <si>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</si>
  <si>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</si>
  <si>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</si>
  <si>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</si>
  <si>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</si>
  <si>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</si>
  <si>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</si>
  <si>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</si>
  <si>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</si>
  <si>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</si>
  <si>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</si>
  <si>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</si>
  <si>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</si>
  <si>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</si>
  <si>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</si>
  <si>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</si>
  <si>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</si>
  <si>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</si>
  <si>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</si>
  <si>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</si>
  <si>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</si>
  <si>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</si>
  <si>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</si>
  <si>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</si>
  <si>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</si>
  <si>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</si>
  <si>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</si>
  <si>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</si>
  <si>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</si>
  <si>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</si>
  <si>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</si>
  <si>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</si>
  <si>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</si>
  <si>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</si>
  <si>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</si>
  <si>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</si>
  <si>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</si>
  <si>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</si>
  <si>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</si>
  <si>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</si>
  <si>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</si>
  <si>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</si>
  <si>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</si>
  <si>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</si>
  <si>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</si>
  <si>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</si>
  <si>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</si>
  <si>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</si>
  <si>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</si>
  <si>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</si>
  <si>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</si>
  <si>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</si>
  <si>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</si>
  <si>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</si>
  <si>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</si>
  <si>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</si>
  <si>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</si>
  <si>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</si>
  <si>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</si>
  <si>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</si>
  <si>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</si>
  <si>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</si>
  <si>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</si>
  <si>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</si>
  <si>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</si>
  <si>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</si>
  <si>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</si>
  <si>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</si>
  <si>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</si>
  <si>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</si>
  <si>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</si>
  <si>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</si>
  <si>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</si>
  <si>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</si>
  <si>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</si>
  <si>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</si>
  <si>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</si>
  <si>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</si>
  <si>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</si>
  <si>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</si>
  <si>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</si>
  <si>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</si>
  <si>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</si>
  <si>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</si>
  <si>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</si>
  <si>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</si>
  <si>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</si>
  <si>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</si>
  <si>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</si>
  <si>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</si>
  <si>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</si>
  <si>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</si>
  <si>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</si>
  <si>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</si>
  <si>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</si>
  <si>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</si>
  <si>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</si>
  <si>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</si>
  <si>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</si>
  <si>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</si>
  <si>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</si>
  <si>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</si>
  <si>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</si>
  <si>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</si>
  <si>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</si>
  <si>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</si>
  <si>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</si>
  <si>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</si>
  <si>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</si>
  <si>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</si>
  <si>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</si>
  <si>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</si>
  <si>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</si>
  <si>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</si>
  <si>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</si>
  <si>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</si>
  <si>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</si>
  <si>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</si>
  <si>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</si>
  <si>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</si>
  <si>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</si>
  <si>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</si>
  <si>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</si>
  <si>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</si>
  <si>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</si>
  <si>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</si>
  <si>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</si>
  <si>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</si>
  <si>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</si>
  <si>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</si>
  <si>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</si>
  <si>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</si>
  <si>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</si>
  <si>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</si>
  <si>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</si>
  <si>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</si>
  <si>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</si>
  <si>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</si>
  <si>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</si>
  <si>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</si>
  <si>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</si>
  <si>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</si>
  <si>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</si>
  <si>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</si>
  <si>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</si>
  <si>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</si>
  <si>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</si>
  <si>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</si>
  <si>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</si>
  <si>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</si>
  <si>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</si>
  <si>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</si>
  <si>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</si>
  <si>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</si>
  <si>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</si>
  <si>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</si>
  <si>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</si>
  <si>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</si>
  <si>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</si>
  <si>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</si>
  <si>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</si>
  <si>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</si>
  <si>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</si>
  <si>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</si>
  <si>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</si>
  <si>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</si>
  <si>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</si>
  <si>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</si>
  <si>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</si>
  <si>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</si>
  <si>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</si>
  <si>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</si>
  <si>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</si>
  <si>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</si>
  <si>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</si>
  <si>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</si>
  <si>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</si>
  <si>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</si>
  <si>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</si>
  <si>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</si>
  <si>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</si>
  <si>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</si>
  <si>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</si>
  <si>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</si>
  <si>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</si>
  <si>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</si>
  <si>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</si>
  <si>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</si>
  <si>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</si>
  <si>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</si>
  <si>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</si>
  <si>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</si>
  <si>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</si>
  <si>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</si>
  <si>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</si>
  <si>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</si>
  <si>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</si>
  <si>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</si>
  <si>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</si>
  <si>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</si>
  <si>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</si>
  <si>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</si>
  <si>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</si>
  <si>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</si>
  <si>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</si>
  <si>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</si>
  <si>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</si>
  <si>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</si>
  <si>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</si>
  <si>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</si>
  <si>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</si>
  <si>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</si>
  <si>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</si>
  <si>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</si>
  <si>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</si>
  <si>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</si>
  <si>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</si>
  <si>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</si>
  <si>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</si>
  <si>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</si>
  <si>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</si>
  <si>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</si>
  <si>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</si>
  <si>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</si>
  <si>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</si>
  <si>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</si>
  <si>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</si>
  <si>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</si>
  <si>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</si>
  <si>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</si>
  <si>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</si>
  <si>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</si>
  <si>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</si>
  <si>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</si>
  <si>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</si>
  <si>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</si>
  <si>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</si>
  <si>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</si>
  <si>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</si>
  <si>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</si>
  <si>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</si>
  <si>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</si>
  <si>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</si>
  <si>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</si>
  <si>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</si>
  <si>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</si>
  <si>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</si>
  <si>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</si>
  <si>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</si>
  <si>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</si>
  <si>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</si>
  <si>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</si>
  <si>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</si>
  <si>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</si>
  <si>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</si>
  <si>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</si>
  <si>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</si>
  <si>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</si>
  <si>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</si>
  <si>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</si>
  <si>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</si>
  <si>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</si>
  <si>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</si>
  <si>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</si>
  <si>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</si>
  <si>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</si>
  <si>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</si>
  <si>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</si>
  <si>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</si>
  <si>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</si>
  <si>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</si>
  <si>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</si>
  <si>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</si>
  <si>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</si>
  <si>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</si>
  <si>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</si>
  <si>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</si>
  <si>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</si>
  <si>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</si>
  <si>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</si>
  <si>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</si>
  <si>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</si>
  <si>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</si>
  <si>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</si>
  <si>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</si>
  <si>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</si>
  <si>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</si>
  <si>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</si>
  <si>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</si>
  <si>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</si>
  <si>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</si>
  <si>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</si>
  <si>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</si>
  <si>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</si>
  <si>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</si>
  <si>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</si>
  <si>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</si>
  <si>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</si>
  <si>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</si>
  <si>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</si>
  <si>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</si>
  <si>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</si>
  <si>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</si>
  <si>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</si>
  <si>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</si>
  <si>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</si>
  <si>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</si>
  <si>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</si>
  <si>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</si>
  <si>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</si>
  <si>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</si>
  <si>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</si>
  <si>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</si>
  <si>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</si>
  <si>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</si>
  <si>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</si>
  <si>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</si>
  <si>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</si>
  <si>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</si>
  <si>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</si>
  <si>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</si>
  <si>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</si>
  <si>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</si>
  <si>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</si>
  <si>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</si>
  <si>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</si>
  <si>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</si>
  <si>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</si>
  <si>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</si>
  <si>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</si>
  <si>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</si>
  <si>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</si>
  <si>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</si>
  <si>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</si>
  <si>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</si>
  <si>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</si>
  <si>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</si>
  <si>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</si>
  <si>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</si>
  <si>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</si>
  <si>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</si>
  <si>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</si>
  <si>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</si>
  <si>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</si>
  <si>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</si>
  <si>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</si>
  <si>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</si>
  <si>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</si>
  <si>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</si>
  <si>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</si>
  <si>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</si>
  <si>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</si>
  <si>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</si>
  <si>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</si>
  <si>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</si>
  <si>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</si>
  <si>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</si>
  <si>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</si>
  <si>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</si>
  <si>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</si>
  <si>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</si>
  <si>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</si>
  <si>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</si>
  <si>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</si>
  <si>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</si>
  <si>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</si>
  <si>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</si>
  <si>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</si>
  <si>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</si>
  <si>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</si>
  <si>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</si>
  <si>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</si>
  <si>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</si>
  <si>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</si>
  <si>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</si>
  <si>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</si>
  <si>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</si>
  <si>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</si>
  <si>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</si>
  <si>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</si>
  <si>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</si>
  <si>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</si>
  <si>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</si>
  <si>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</si>
  <si>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</si>
  <si>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</si>
  <si>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</si>
  <si>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</si>
  <si>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</si>
  <si>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</si>
  <si>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</si>
  <si>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</si>
  <si>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</si>
  <si>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</si>
  <si>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</si>
  <si>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</si>
  <si>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</si>
  <si>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</si>
  <si>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</si>
  <si>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</si>
  <si>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</si>
  <si>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</si>
  <si>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</si>
  <si>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</si>
  <si>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</si>
  <si>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</si>
  <si>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</si>
  <si>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</si>
  <si>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</si>
  <si>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</si>
  <si>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</si>
  <si>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</si>
  <si>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</si>
  <si>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</si>
  <si>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</si>
  <si>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</si>
  <si>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</si>
  <si>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</si>
  <si>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</si>
  <si>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</si>
  <si>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</si>
  <si>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</si>
  <si>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</si>
  <si>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</si>
  <si>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</si>
  <si>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</si>
  <si>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</si>
  <si>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</si>
  <si>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</si>
  <si>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</si>
  <si>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</si>
  <si>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</si>
  <si>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</si>
  <si>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</si>
  <si>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</si>
  <si>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</si>
  <si>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</si>
  <si>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</si>
  <si>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</si>
  <si>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</si>
  <si>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</si>
  <si>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</si>
  <si>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</si>
  <si>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</si>
  <si>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</si>
  <si>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</si>
  <si>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</si>
  <si>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</si>
  <si>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</si>
  <si>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</si>
  <si>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</si>
  <si>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</si>
  <si>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</si>
  <si>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</si>
  <si>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</si>
  <si>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</si>
  <si>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</si>
  <si>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</si>
  <si>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</si>
  <si>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</si>
  <si>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</si>
  <si>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</si>
  <si>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</si>
  <si>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</si>
  <si>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</si>
  <si>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</si>
  <si>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</si>
  <si>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</si>
  <si>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</si>
  <si>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</si>
  <si>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</si>
  <si>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</si>
  <si>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</si>
  <si>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</si>
  <si>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</si>
  <si>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</si>
  <si>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</si>
  <si>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</si>
  <si>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</si>
  <si>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</si>
  <si>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</si>
  <si>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</si>
  <si>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</si>
  <si>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</si>
  <si>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</si>
  <si>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</si>
  <si>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</si>
  <si>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</si>
  <si>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</si>
  <si>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</si>
  <si>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</si>
  <si>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</si>
  <si>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</si>
  <si>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</si>
  <si>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</si>
  <si>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</si>
  <si>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</si>
  <si>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</si>
  <si>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</si>
  <si>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</si>
  <si>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</si>
  <si>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</si>
  <si>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</si>
  <si>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</si>
  <si>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</si>
  <si>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</si>
  <si>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</si>
  <si>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</si>
  <si>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</si>
  <si>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</si>
  <si>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</si>
  <si>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</si>
  <si>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</si>
  <si>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</si>
  <si>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</si>
  <si>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</si>
  <si>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</si>
  <si>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</si>
  <si>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</si>
  <si>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</si>
  <si>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</si>
  <si>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</si>
  <si>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</si>
  <si>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</si>
  <si>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</si>
  <si>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</si>
  <si>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</si>
  <si>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</si>
  <si>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</si>
  <si>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</si>
  <si>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</si>
  <si>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</si>
  <si>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</si>
  <si>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</si>
  <si>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</si>
  <si>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</si>
  <si>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</si>
  <si>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</si>
  <si>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</si>
  <si>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</si>
  <si>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</si>
  <si>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</si>
  <si>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</si>
  <si>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</si>
  <si>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</si>
  <si>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</si>
  <si>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</si>
  <si>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</si>
  <si>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</si>
  <si>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</si>
  <si>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</si>
  <si>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</si>
  <si>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</si>
  <si>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</si>
  <si>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</si>
  <si>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</si>
  <si>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</si>
  <si>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</si>
  <si>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</si>
  <si>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</si>
  <si>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</si>
  <si>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</si>
  <si>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</si>
  <si>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</si>
  <si>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</si>
  <si>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</si>
  <si>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</si>
  <si>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</si>
  <si>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</si>
  <si>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</si>
  <si>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</si>
  <si>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</si>
  <si>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</si>
  <si>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</si>
  <si>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Francisco Dueñas Aguayo</t>
  </si>
  <si>
    <t>Director Adm. Y Finanzas (s)</t>
  </si>
  <si>
    <t>043-404051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</si>
</sst>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1" sqref="F11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103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479369</v>
      </c>
      <c r="H17" s="76">
        <f>SUM(H18:H21)</f>
        <v>357133</v>
      </c>
      <c r="I17" s="76">
        <f>SUM(I18:I21)</f>
        <v>1845974</v>
      </c>
      <c r="J17" s="76">
        <f>SUM(J18:J21)</f>
        <v>4919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227238</v>
      </c>
      <c r="H18" s="80">
        <v>199714</v>
      </c>
      <c r="I18" s="80">
        <v>651382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82487</v>
      </c>
      <c r="H19" s="80">
        <v>108193</v>
      </c>
      <c r="I19" s="80">
        <v>728601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76848</v>
      </c>
      <c r="H20" s="80">
        <v>49226</v>
      </c>
      <c r="I20" s="80">
        <v>465991</v>
      </c>
      <c r="J20" s="80">
        <v>4919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92796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490389</v>
      </c>
      <c r="H22" s="76">
        <f>SUM(H23:H34)</f>
        <v>91228</v>
      </c>
      <c r="I22" s="76">
        <f>SUM(I23:I34)</f>
        <v>227365</v>
      </c>
      <c r="J22" s="76">
        <f>SUM(J23:J34)</f>
        <v>811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4566</v>
      </c>
      <c r="H23" s="80">
        <v>326</v>
      </c>
      <c r="I23" s="80">
        <v>13913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3499</v>
      </c>
      <c r="H24" s="80">
        <v>0</v>
      </c>
      <c r="I24" s="80">
        <v>1819</v>
      </c>
      <c r="J24" s="80">
        <v>40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33777</v>
      </c>
      <c r="H25" s="80">
        <v>5660</v>
      </c>
      <c r="I25" s="80">
        <v>14730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47642</v>
      </c>
      <c r="H26" s="80">
        <v>36996</v>
      </c>
      <c r="I26" s="80">
        <v>61431</v>
      </c>
      <c r="J26" s="80">
        <v>449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143300</v>
      </c>
      <c r="H27" s="80">
        <v>7837</v>
      </c>
      <c r="I27" s="80">
        <v>54139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15809</v>
      </c>
      <c r="H28" s="80">
        <v>8813</v>
      </c>
      <c r="I28" s="80">
        <v>45481</v>
      </c>
      <c r="J28" s="80">
        <v>157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8935</v>
      </c>
      <c r="H29" s="80">
        <v>2638</v>
      </c>
      <c r="I29" s="80">
        <v>349</v>
      </c>
      <c r="J29" s="80">
        <v>0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191609</v>
      </c>
      <c r="H30" s="80">
        <v>17678</v>
      </c>
      <c r="I30" s="80">
        <v>14167</v>
      </c>
      <c r="J30" s="80">
        <v>22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25384</v>
      </c>
      <c r="H31" s="80">
        <v>7858</v>
      </c>
      <c r="I31" s="80">
        <v>0</v>
      </c>
      <c r="J31" s="80">
        <v>0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443</v>
      </c>
      <c r="H32" s="80">
        <v>815</v>
      </c>
      <c r="I32" s="80">
        <v>5691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10807</v>
      </c>
      <c r="H33" s="80">
        <v>0</v>
      </c>
      <c r="I33" s="80">
        <v>14509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4618</v>
      </c>
      <c r="H34" s="80">
        <v>2607</v>
      </c>
      <c r="I34" s="80">
        <v>1136</v>
      </c>
      <c r="J34" s="80">
        <v>143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34545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0</v>
      </c>
      <c r="I36" s="80">
        <v>34545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272849</v>
      </c>
      <c r="H38" s="76">
        <f>SUM(H39:H44)</f>
        <v>24106</v>
      </c>
      <c r="I38" s="76">
        <f>SUM(I39:I44)</f>
        <v>1976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126435</v>
      </c>
      <c r="H39" s="80">
        <v>24106</v>
      </c>
      <c r="I39" s="80">
        <v>1976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146414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34018</v>
      </c>
      <c r="H47" s="76">
        <f>SUM(H48:H50)</f>
        <v>0</v>
      </c>
      <c r="I47" s="76">
        <f>SUM(I48:I50)</f>
        <v>2229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815</v>
      </c>
      <c r="H48" s="80">
        <v>0</v>
      </c>
      <c r="I48" s="80">
        <v>2229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32492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711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64898</v>
      </c>
      <c r="H51" s="76">
        <f>SUM(H52:H59)</f>
        <v>2764</v>
      </c>
      <c r="I51" s="76">
        <f>SUM(I52:I59)</f>
        <v>30324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28926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22862</v>
      </c>
      <c r="H55" s="80">
        <v>1388</v>
      </c>
      <c r="I55" s="80">
        <v>8785</v>
      </c>
      <c r="J55" s="80">
        <v>0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9093</v>
      </c>
      <c r="H56" s="80">
        <v>372</v>
      </c>
      <c r="I56" s="80">
        <v>7216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4017</v>
      </c>
      <c r="H57" s="80">
        <v>1004</v>
      </c>
      <c r="I57" s="80">
        <v>14323</v>
      </c>
      <c r="J57" s="80">
        <v>0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223080</v>
      </c>
      <c r="H65" s="76">
        <f>H66+H67+H68</f>
        <v>3488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15038</v>
      </c>
      <c r="H66" s="80">
        <v>0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208042</v>
      </c>
      <c r="H67" s="80">
        <v>3488</v>
      </c>
      <c r="I67" s="80">
        <v>0</v>
      </c>
      <c r="J67" s="80">
        <v>0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70389</v>
      </c>
      <c r="H81" s="76">
        <f>SUM(H82:H85)</f>
        <v>27315</v>
      </c>
      <c r="I81" s="76">
        <f>SUM(I82:I85)</f>
        <v>40282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70389</v>
      </c>
      <c r="H85" s="80">
        <v>27315</v>
      </c>
      <c r="I85" s="80">
        <v>40282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1634992</v>
      </c>
      <c r="H87" s="17">
        <f>SUM(H17+H22+H35+H38+H45+H47+H51+H60+H65+H69+H74+H81+H86)</f>
        <v>506034</v>
      </c>
      <c r="I87" s="17">
        <f>SUM(I17+I22+I35+I38+I45+I47+I51+I60+I65+I69+I74+I81+I86)</f>
        <v>2182695</v>
      </c>
      <c r="J87" s="17">
        <f>SUM(J17+J22+J35+J38+J45+J47+J51+J60+J65+J69+J74+J81+J86)</f>
        <v>5730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SEPTIEMBRE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SEPTIEMBRE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479369</v>
      </c>
      <c r="F2">
        <f>'Gastos Mensuales Acumulados'!G18</f>
        <v>227238</v>
      </c>
      <c r="G2">
        <f>'Gastos Mensuales Acumulados'!G19</f>
        <v>82487</v>
      </c>
      <c r="H2">
        <f>'Gastos Mensuales Acumulados'!G20</f>
        <v>76848</v>
      </c>
      <c r="I2">
        <f>'Gastos Mensuales Acumulados'!G21</f>
        <v>92796</v>
      </c>
      <c r="J2">
        <f>'Gastos Mensuales Acumulados'!G22</f>
        <v>490389</v>
      </c>
      <c r="K2">
        <f>'Gastos Mensuales Acumulados'!G23</f>
        <v>4566</v>
      </c>
      <c r="L2">
        <f>'Gastos Mensuales Acumulados'!G24</f>
        <v>3499</v>
      </c>
      <c r="M2">
        <f>'Gastos Mensuales Acumulados'!G25</f>
        <v>33777</v>
      </c>
      <c r="N2">
        <f>'Gastos Mensuales Acumulados'!G26</f>
        <v>47642</v>
      </c>
      <c r="O2">
        <f>'Gastos Mensuales Acumulados'!G27</f>
        <v>143300</v>
      </c>
      <c r="P2">
        <f>'Gastos Mensuales Acumulados'!G28</f>
        <v>15809</v>
      </c>
      <c r="Q2">
        <f>'Gastos Mensuales Acumulados'!G29</f>
        <v>8935</v>
      </c>
      <c r="R2">
        <f>'Gastos Mensuales Acumulados'!G30</f>
        <v>191609</v>
      </c>
      <c r="S2">
        <f>'Gastos Mensuales Acumulados'!G31</f>
        <v>25384</v>
      </c>
      <c r="T2">
        <f>'Gastos Mensuales Acumulados'!G32</f>
        <v>443</v>
      </c>
      <c r="U2">
        <f>'Gastos Mensuales Acumulados'!G33</f>
        <v>10807</v>
      </c>
      <c r="V2">
        <f>'Gastos Mensuales Acumulados'!G34</f>
        <v>4618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272849</v>
      </c>
      <c r="AA2">
        <f>'Gastos Mensuales Acumulados'!G39</f>
        <v>126435</v>
      </c>
      <c r="AB2">
        <f>'Gastos Mensuales Acumulados'!G40</f>
        <v>146414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34018</v>
      </c>
      <c r="AJ2">
        <f>'Gastos Mensuales Acumulados'!G48</f>
        <v>815</v>
      </c>
      <c r="AK2">
        <f>'Gastos Mensuales Acumulados'!G49</f>
        <v>32492</v>
      </c>
      <c r="AL2">
        <f>'Gastos Mensuales Acumulados'!G50</f>
        <v>711</v>
      </c>
      <c r="AM2">
        <f>'Gastos Mensuales Acumulados'!G51</f>
        <v>64898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28926</v>
      </c>
      <c r="AQ2">
        <f>'Gastos Mensuales Acumulados'!G55</f>
        <v>22862</v>
      </c>
      <c r="AR2">
        <f>'Gastos Mensuales Acumulados'!G56</f>
        <v>9093</v>
      </c>
      <c r="AS2">
        <f>'Gastos Mensuales Acumulados'!G57</f>
        <v>4017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223080</v>
      </c>
      <c r="BB2">
        <f>'Gastos Mensuales Acumulados'!G66</f>
        <v>15038</v>
      </c>
      <c r="BC2">
        <f>'Gastos Mensuales Acumulados'!G67</f>
        <v>208042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70389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70389</v>
      </c>
      <c r="BV2">
        <f>'Gastos Mensuales Acumulados'!G86</f>
        <v>0</v>
      </c>
      <c r="BW2">
        <f>'Gastos Mensuales Acumulados'!G87</f>
        <v>1634992</v>
      </c>
      <c r="BX2" t="str">
        <f>+'Gastos Mensuales Acumulados'!$F$9</f>
        <v>Francisco Dueñas Aguayo</v>
      </c>
      <c r="BY2" t="str">
        <f>+'Gastos Mensuales Acumulados'!$F$10</f>
        <v>Director Adm. Y Finanzas (s)</v>
      </c>
      <c r="BZ2" t="str">
        <f>+'Gastos Mensuales Acumulados'!$F$11</f>
        <v>043-404051</v>
      </c>
    </row>
    <row r="3" spans="1:78" ht="12.75">
      <c r="A3" t="str">
        <f>+'Gastos Mensuales Acumulados'!H16</f>
        <v>SALUD</v>
      </c>
      <c r="B3" t="str">
        <f>+'Gastos Mensuales Acumulados'!$F$6</f>
        <v>SEPTIEMBRE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357133</v>
      </c>
      <c r="F3">
        <f>'Gastos Mensuales Acumulados'!H18</f>
        <v>199714</v>
      </c>
      <c r="G3">
        <f>'Gastos Mensuales Acumulados'!H19</f>
        <v>108193</v>
      </c>
      <c r="H3">
        <f>'Gastos Mensuales Acumulados'!H20</f>
        <v>49226</v>
      </c>
      <c r="I3">
        <f>'Gastos Mensuales Acumulados'!H21</f>
        <v>0</v>
      </c>
      <c r="J3">
        <f>'Gastos Mensuales Acumulados'!H22</f>
        <v>91228</v>
      </c>
      <c r="K3">
        <f>'Gastos Mensuales Acumulados'!H23</f>
        <v>326</v>
      </c>
      <c r="L3">
        <f>'Gastos Mensuales Acumulados'!H24</f>
        <v>0</v>
      </c>
      <c r="M3">
        <f>'Gastos Mensuales Acumulados'!H25</f>
        <v>5660</v>
      </c>
      <c r="N3">
        <f>'Gastos Mensuales Acumulados'!H26</f>
        <v>36996</v>
      </c>
      <c r="O3">
        <f>'Gastos Mensuales Acumulados'!H27</f>
        <v>7837</v>
      </c>
      <c r="P3">
        <f>'Gastos Mensuales Acumulados'!H28</f>
        <v>8813</v>
      </c>
      <c r="Q3">
        <f>'Gastos Mensuales Acumulados'!H29</f>
        <v>2638</v>
      </c>
      <c r="R3">
        <f>'Gastos Mensuales Acumulados'!H30</f>
        <v>17678</v>
      </c>
      <c r="S3">
        <f>'Gastos Mensuales Acumulados'!H31</f>
        <v>7858</v>
      </c>
      <c r="T3">
        <f>'Gastos Mensuales Acumulados'!H32</f>
        <v>815</v>
      </c>
      <c r="U3">
        <f>'Gastos Mensuales Acumulados'!H33</f>
        <v>0</v>
      </c>
      <c r="V3">
        <f>'Gastos Mensuales Acumulados'!H34</f>
        <v>2607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24106</v>
      </c>
      <c r="AA3">
        <f>'Gastos Mensuales Acumulados'!H39</f>
        <v>24106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2764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1388</v>
      </c>
      <c r="AR3">
        <f>'Gastos Mensuales Acumulados'!H56</f>
        <v>372</v>
      </c>
      <c r="AS3">
        <f>'Gastos Mensuales Acumulados'!H57</f>
        <v>1004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3488</v>
      </c>
      <c r="BB3">
        <f>'Gastos Mensuales Acumulados'!H66</f>
        <v>0</v>
      </c>
      <c r="BC3">
        <f>'Gastos Mensuales Acumulados'!H67</f>
        <v>3488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27315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27315</v>
      </c>
      <c r="BV3">
        <f>'Gastos Mensuales Acumulados'!H86</f>
        <v>0</v>
      </c>
      <c r="BW3">
        <f>'Gastos Mensuales Acumulados'!H87</f>
        <v>506034</v>
      </c>
      <c r="BX3" t="str">
        <f>+'Gastos Mensuales Acumulados'!$F$9</f>
        <v>Francisco Dueñas Aguayo</v>
      </c>
      <c r="BY3" t="str">
        <f>+'Gastos Mensuales Acumulados'!$F$10</f>
        <v>Director Adm. Y Finanzas (s)</v>
      </c>
      <c r="BZ3" t="str">
        <f>+'Gastos Mensuales Acumulados'!$F$11</f>
        <v>043-404051</v>
      </c>
    </row>
    <row r="4" spans="1:78" ht="12.75">
      <c r="A4" t="str">
        <f>+'Gastos Mensuales Acumulados'!I16</f>
        <v>EDUCACION</v>
      </c>
      <c r="B4" t="str">
        <f>+'Gastos Mensuales Acumulados'!$F$6</f>
        <v>SEPTIEMBRE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1845974</v>
      </c>
      <c r="F4">
        <f>'Gastos Mensuales Acumulados'!I18</f>
        <v>651382</v>
      </c>
      <c r="G4">
        <f>'Gastos Mensuales Acumulados'!I19</f>
        <v>728601</v>
      </c>
      <c r="H4">
        <f>'Gastos Mensuales Acumulados'!I20</f>
        <v>465991</v>
      </c>
      <c r="I4">
        <f>'Gastos Mensuales Acumulados'!I21</f>
        <v>0</v>
      </c>
      <c r="J4">
        <f>'Gastos Mensuales Acumulados'!I22</f>
        <v>227365</v>
      </c>
      <c r="K4">
        <f>'Gastos Mensuales Acumulados'!I23</f>
        <v>13913</v>
      </c>
      <c r="L4">
        <f>'Gastos Mensuales Acumulados'!I24</f>
        <v>1819</v>
      </c>
      <c r="M4">
        <f>'Gastos Mensuales Acumulados'!I25</f>
        <v>14730</v>
      </c>
      <c r="N4">
        <f>'Gastos Mensuales Acumulados'!I26</f>
        <v>61431</v>
      </c>
      <c r="O4">
        <f>'Gastos Mensuales Acumulados'!I27</f>
        <v>54139</v>
      </c>
      <c r="P4">
        <f>'Gastos Mensuales Acumulados'!I28</f>
        <v>45481</v>
      </c>
      <c r="Q4">
        <f>'Gastos Mensuales Acumulados'!I29</f>
        <v>349</v>
      </c>
      <c r="R4">
        <f>'Gastos Mensuales Acumulados'!I30</f>
        <v>14167</v>
      </c>
      <c r="S4">
        <f>'Gastos Mensuales Acumulados'!I31</f>
        <v>0</v>
      </c>
      <c r="T4">
        <f>'Gastos Mensuales Acumulados'!I32</f>
        <v>5691</v>
      </c>
      <c r="U4">
        <f>'Gastos Mensuales Acumulados'!I33</f>
        <v>14509</v>
      </c>
      <c r="V4">
        <f>'Gastos Mensuales Acumulados'!I34</f>
        <v>1136</v>
      </c>
      <c r="W4">
        <f>'Gastos Mensuales Acumulados'!I35</f>
        <v>34545</v>
      </c>
      <c r="X4">
        <f>'Gastos Mensuales Acumulados'!I36</f>
        <v>34545</v>
      </c>
      <c r="Y4">
        <f>'Gastos Mensuales Acumulados'!I37</f>
        <v>0</v>
      </c>
      <c r="Z4">
        <f>'Gastos Mensuales Acumulados'!I38</f>
        <v>1976</v>
      </c>
      <c r="AA4">
        <f>'Gastos Mensuales Acumulados'!I39</f>
        <v>1976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2229</v>
      </c>
      <c r="AJ4">
        <f>'Gastos Mensuales Acumulados'!I48</f>
        <v>2229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30324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8785</v>
      </c>
      <c r="AR4">
        <f>'Gastos Mensuales Acumulados'!I56</f>
        <v>7216</v>
      </c>
      <c r="AS4">
        <f>'Gastos Mensuales Acumulados'!I57</f>
        <v>14323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40282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40282</v>
      </c>
      <c r="BV4">
        <f>'Gastos Mensuales Acumulados'!I86</f>
        <v>0</v>
      </c>
      <c r="BW4">
        <f>'Gastos Mensuales Acumulados'!I87</f>
        <v>2182695</v>
      </c>
      <c r="BX4" t="str">
        <f>+'Gastos Mensuales Acumulados'!$F$9</f>
        <v>Francisco Dueñas Aguayo</v>
      </c>
      <c r="BY4" t="str">
        <f>+'Gastos Mensuales Acumulados'!$F$10</f>
        <v>Director Adm. Y Finanzas (s)</v>
      </c>
      <c r="BZ4" t="str">
        <f>+'Gastos Mensuales Acumulados'!$F$11</f>
        <v>043-404051</v>
      </c>
    </row>
    <row r="5" spans="1:78" ht="12.75">
      <c r="A5" t="str">
        <f>+'Gastos Mensuales Acumulados'!J16</f>
        <v>CEMENTERIO</v>
      </c>
      <c r="B5" t="str">
        <f>+'Gastos Mensuales Acumulados'!$F$6</f>
        <v>SEPTIEMBRE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4919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4919</v>
      </c>
      <c r="I5">
        <f>'Gastos Mensuales Acumulados'!J21</f>
        <v>0</v>
      </c>
      <c r="J5">
        <f>'Gastos Mensuales Acumulados'!J22</f>
        <v>811</v>
      </c>
      <c r="K5">
        <f>'Gastos Mensuales Acumulados'!J23</f>
        <v>0</v>
      </c>
      <c r="L5">
        <f>'Gastos Mensuales Acumulados'!J24</f>
        <v>40</v>
      </c>
      <c r="M5">
        <f>'Gastos Mensuales Acumulados'!J25</f>
        <v>0</v>
      </c>
      <c r="N5">
        <f>'Gastos Mensuales Acumulados'!J26</f>
        <v>449</v>
      </c>
      <c r="O5">
        <f>'Gastos Mensuales Acumulados'!J27</f>
        <v>0</v>
      </c>
      <c r="P5">
        <f>'Gastos Mensuales Acumulados'!J28</f>
        <v>157</v>
      </c>
      <c r="Q5">
        <f>'Gastos Mensuales Acumulados'!J29</f>
        <v>0</v>
      </c>
      <c r="R5">
        <f>'Gastos Mensuales Acumulados'!J30</f>
        <v>22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143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5730</v>
      </c>
      <c r="BX5" t="str">
        <f>+'Gastos Mensuales Acumulados'!$F$9</f>
        <v>Francisco Dueñas Aguayo</v>
      </c>
      <c r="BY5" t="str">
        <f>+'Gastos Mensuales Acumulados'!$F$10</f>
        <v>Director Adm. Y Finanzas (s)</v>
      </c>
      <c r="BZ5" t="str">
        <f>+'Gastos Mensuales Acumulados'!$F$11</f>
        <v>043-404051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2012-11-26T14:17:30Z</dcterms:modified>
  <cp:category/>
  <cp:version/>
  <cp:contentType/>
  <cp:contentStatus/>
</cp:coreProperties>
</file>