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<sst xmlns="http://schemas.openxmlformats.org/spreadsheetml/2006/main" count="2206" uniqueCount="1195">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</sst>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601248</v>
      </c>
      <c r="H17" s="76">
        <f>SUM(H18:H21)</f>
        <v>429569</v>
      </c>
      <c r="I17" s="76">
        <f>SUM(I18:I21)</f>
        <v>2280579</v>
      </c>
      <c r="J17" s="76">
        <f>SUM(J18:J21)</f>
        <v>6592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281145</v>
      </c>
      <c r="H18" s="80">
        <v>238211</v>
      </c>
      <c r="I18" s="80">
        <v>789040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103791</v>
      </c>
      <c r="H19" s="80">
        <v>129760</v>
      </c>
      <c r="I19" s="80">
        <v>911269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101785</v>
      </c>
      <c r="H20" s="80">
        <v>61598</v>
      </c>
      <c r="I20" s="80">
        <v>580270</v>
      </c>
      <c r="J20" s="80">
        <v>6592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114527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603103</v>
      </c>
      <c r="H22" s="76">
        <f>SUM(H23:H34)</f>
        <v>119347</v>
      </c>
      <c r="I22" s="76">
        <f>SUM(I23:I34)</f>
        <v>278963</v>
      </c>
      <c r="J22" s="76">
        <f>SUM(J23:J34)</f>
        <v>2883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8304</v>
      </c>
      <c r="H23" s="80">
        <v>1193</v>
      </c>
      <c r="I23" s="80">
        <v>21685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3499</v>
      </c>
      <c r="H24" s="80">
        <v>258</v>
      </c>
      <c r="I24" s="80">
        <v>2278</v>
      </c>
      <c r="J24" s="80">
        <v>230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40321</v>
      </c>
      <c r="H25" s="80">
        <v>7614</v>
      </c>
      <c r="I25" s="80">
        <v>20790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54277</v>
      </c>
      <c r="H26" s="80">
        <v>51257</v>
      </c>
      <c r="I26" s="80">
        <v>70819</v>
      </c>
      <c r="J26" s="80">
        <v>803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183517</v>
      </c>
      <c r="H27" s="80">
        <v>10285</v>
      </c>
      <c r="I27" s="80">
        <v>70593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19122</v>
      </c>
      <c r="H28" s="80">
        <v>9647</v>
      </c>
      <c r="I28" s="80">
        <v>46805</v>
      </c>
      <c r="J28" s="80">
        <v>1447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10035</v>
      </c>
      <c r="H29" s="80">
        <v>3585</v>
      </c>
      <c r="I29" s="80">
        <v>410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233095</v>
      </c>
      <c r="H30" s="80">
        <v>21092</v>
      </c>
      <c r="I30" s="80">
        <v>22227</v>
      </c>
      <c r="J30" s="80">
        <v>122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31693</v>
      </c>
      <c r="H31" s="80">
        <v>9243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443</v>
      </c>
      <c r="H32" s="80">
        <v>1390</v>
      </c>
      <c r="I32" s="80">
        <v>7118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13397</v>
      </c>
      <c r="H33" s="80">
        <v>415</v>
      </c>
      <c r="I33" s="80">
        <v>14747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5400</v>
      </c>
      <c r="H34" s="80">
        <v>3368</v>
      </c>
      <c r="I34" s="80">
        <v>1491</v>
      </c>
      <c r="J34" s="80">
        <v>281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38662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38662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377314</v>
      </c>
      <c r="H38" s="76">
        <f>SUM(H39:H44)</f>
        <v>30182</v>
      </c>
      <c r="I38" s="76">
        <f>SUM(I39:I44)</f>
        <v>2349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155382</v>
      </c>
      <c r="H39" s="80">
        <v>30182</v>
      </c>
      <c r="I39" s="80">
        <v>2349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221932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50149</v>
      </c>
      <c r="H47" s="76">
        <f>SUM(H48:H50)</f>
        <v>0</v>
      </c>
      <c r="I47" s="76">
        <f>SUM(I48:I50)</f>
        <v>2306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1334</v>
      </c>
      <c r="H48" s="80">
        <v>0</v>
      </c>
      <c r="I48" s="80">
        <v>2306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46865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1950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60706</v>
      </c>
      <c r="H51" s="76">
        <f>SUM(H52:H59)</f>
        <v>3186</v>
      </c>
      <c r="I51" s="76">
        <f>SUM(I52:I59)</f>
        <v>34837</v>
      </c>
      <c r="J51" s="76">
        <f>SUM(J52:J59)</f>
        <v>158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28926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12141</v>
      </c>
      <c r="H55" s="80">
        <v>1810</v>
      </c>
      <c r="I55" s="80">
        <v>9351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15296</v>
      </c>
      <c r="H56" s="80">
        <v>372</v>
      </c>
      <c r="I56" s="80">
        <v>9981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4343</v>
      </c>
      <c r="H57" s="80">
        <v>1004</v>
      </c>
      <c r="I57" s="80">
        <v>15505</v>
      </c>
      <c r="J57" s="80">
        <v>158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276608</v>
      </c>
      <c r="H65" s="76">
        <f>H66+H67+H68</f>
        <v>3488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15924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260684</v>
      </c>
      <c r="H67" s="80">
        <v>3488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70389</v>
      </c>
      <c r="H81" s="76">
        <f>SUM(H82:H85)</f>
        <v>27315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70389</v>
      </c>
      <c r="H85" s="80">
        <v>27315</v>
      </c>
      <c r="I85" s="80">
        <v>40282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2039517</v>
      </c>
      <c r="H87" s="17">
        <f>SUM(H17+H22+H35+H38+H45+H47+H51+H60+H65+H69+H74+H81+H86)</f>
        <v>613087</v>
      </c>
      <c r="I87" s="17">
        <f>SUM(I17+I22+I35+I38+I45+I47+I51+I60+I65+I69+I74+I81+I86)</f>
        <v>2677978</v>
      </c>
      <c r="J87" s="17">
        <f>SUM(J17+J22+J35+J38+J45+J47+J51+J60+J65+J69+J74+J81+J86)</f>
        <v>9633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NOVIEMBRE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601248</v>
      </c>
      <c r="F2">
        <f>'Gastos Mensuales Acumulados'!G18</f>
        <v>281145</v>
      </c>
      <c r="G2">
        <f>'Gastos Mensuales Acumulados'!G19</f>
        <v>103791</v>
      </c>
      <c r="H2">
        <f>'Gastos Mensuales Acumulados'!G20</f>
        <v>101785</v>
      </c>
      <c r="I2">
        <f>'Gastos Mensuales Acumulados'!G21</f>
        <v>114527</v>
      </c>
      <c r="J2">
        <f>'Gastos Mensuales Acumulados'!G22</f>
        <v>603103</v>
      </c>
      <c r="K2">
        <f>'Gastos Mensuales Acumulados'!G23</f>
        <v>8304</v>
      </c>
      <c r="L2">
        <f>'Gastos Mensuales Acumulados'!G24</f>
        <v>3499</v>
      </c>
      <c r="M2">
        <f>'Gastos Mensuales Acumulados'!G25</f>
        <v>40321</v>
      </c>
      <c r="N2">
        <f>'Gastos Mensuales Acumulados'!G26</f>
        <v>54277</v>
      </c>
      <c r="O2">
        <f>'Gastos Mensuales Acumulados'!G27</f>
        <v>183517</v>
      </c>
      <c r="P2">
        <f>'Gastos Mensuales Acumulados'!G28</f>
        <v>19122</v>
      </c>
      <c r="Q2">
        <f>'Gastos Mensuales Acumulados'!G29</f>
        <v>10035</v>
      </c>
      <c r="R2">
        <f>'Gastos Mensuales Acumulados'!G30</f>
        <v>233095</v>
      </c>
      <c r="S2">
        <f>'Gastos Mensuales Acumulados'!G31</f>
        <v>31693</v>
      </c>
      <c r="T2">
        <f>'Gastos Mensuales Acumulados'!G32</f>
        <v>443</v>
      </c>
      <c r="U2">
        <f>'Gastos Mensuales Acumulados'!G33</f>
        <v>13397</v>
      </c>
      <c r="V2">
        <f>'Gastos Mensuales Acumulados'!G34</f>
        <v>5400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377314</v>
      </c>
      <c r="AA2">
        <f>'Gastos Mensuales Acumulados'!G39</f>
        <v>155382</v>
      </c>
      <c r="AB2">
        <f>'Gastos Mensuales Acumulados'!G40</f>
        <v>221932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50149</v>
      </c>
      <c r="AJ2">
        <f>'Gastos Mensuales Acumulados'!G48</f>
        <v>1334</v>
      </c>
      <c r="AK2">
        <f>'Gastos Mensuales Acumulados'!G49</f>
        <v>46865</v>
      </c>
      <c r="AL2">
        <f>'Gastos Mensuales Acumulados'!G50</f>
        <v>1950</v>
      </c>
      <c r="AM2">
        <f>'Gastos Mensuales Acumulados'!G51</f>
        <v>60706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28926</v>
      </c>
      <c r="AQ2">
        <f>'Gastos Mensuales Acumulados'!G55</f>
        <v>12141</v>
      </c>
      <c r="AR2">
        <f>'Gastos Mensuales Acumulados'!G56</f>
        <v>15296</v>
      </c>
      <c r="AS2">
        <f>'Gastos Mensuales Acumulados'!G57</f>
        <v>4343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276608</v>
      </c>
      <c r="BB2">
        <f>'Gastos Mensuales Acumulados'!G66</f>
        <v>15924</v>
      </c>
      <c r="BC2">
        <f>'Gastos Mensuales Acumulados'!G67</f>
        <v>260684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70389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70389</v>
      </c>
      <c r="BV2">
        <f>'Gastos Mensuales Acumulados'!G86</f>
        <v>0</v>
      </c>
      <c r="BW2">
        <f>'Gastos Mensuales Acumulados'!G87</f>
        <v>2039517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429569</v>
      </c>
      <c r="F3">
        <f>'Gastos Mensuales Acumulados'!H18</f>
        <v>238211</v>
      </c>
      <c r="G3">
        <f>'Gastos Mensuales Acumulados'!H19</f>
        <v>129760</v>
      </c>
      <c r="H3">
        <f>'Gastos Mensuales Acumulados'!H20</f>
        <v>61598</v>
      </c>
      <c r="I3">
        <f>'Gastos Mensuales Acumulados'!H21</f>
        <v>0</v>
      </c>
      <c r="J3">
        <f>'Gastos Mensuales Acumulados'!H22</f>
        <v>119347</v>
      </c>
      <c r="K3">
        <f>'Gastos Mensuales Acumulados'!H23</f>
        <v>1193</v>
      </c>
      <c r="L3">
        <f>'Gastos Mensuales Acumulados'!H24</f>
        <v>258</v>
      </c>
      <c r="M3">
        <f>'Gastos Mensuales Acumulados'!H25</f>
        <v>7614</v>
      </c>
      <c r="N3">
        <f>'Gastos Mensuales Acumulados'!H26</f>
        <v>51257</v>
      </c>
      <c r="O3">
        <f>'Gastos Mensuales Acumulados'!H27</f>
        <v>10285</v>
      </c>
      <c r="P3">
        <f>'Gastos Mensuales Acumulados'!H28</f>
        <v>9647</v>
      </c>
      <c r="Q3">
        <f>'Gastos Mensuales Acumulados'!H29</f>
        <v>3585</v>
      </c>
      <c r="R3">
        <f>'Gastos Mensuales Acumulados'!H30</f>
        <v>21092</v>
      </c>
      <c r="S3">
        <f>'Gastos Mensuales Acumulados'!H31</f>
        <v>9243</v>
      </c>
      <c r="T3">
        <f>'Gastos Mensuales Acumulados'!H32</f>
        <v>1390</v>
      </c>
      <c r="U3">
        <f>'Gastos Mensuales Acumulados'!H33</f>
        <v>415</v>
      </c>
      <c r="V3">
        <f>'Gastos Mensuales Acumulados'!H34</f>
        <v>3368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30182</v>
      </c>
      <c r="AA3">
        <f>'Gastos Mensuales Acumulados'!H39</f>
        <v>30182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3186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1810</v>
      </c>
      <c r="AR3">
        <f>'Gastos Mensuales Acumulados'!H56</f>
        <v>372</v>
      </c>
      <c r="AS3">
        <f>'Gastos Mensuales Acumulados'!H57</f>
        <v>1004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613087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2280579</v>
      </c>
      <c r="F4">
        <f>'Gastos Mensuales Acumulados'!I18</f>
        <v>789040</v>
      </c>
      <c r="G4">
        <f>'Gastos Mensuales Acumulados'!I19</f>
        <v>911269</v>
      </c>
      <c r="H4">
        <f>'Gastos Mensuales Acumulados'!I20</f>
        <v>580270</v>
      </c>
      <c r="I4">
        <f>'Gastos Mensuales Acumulados'!I21</f>
        <v>0</v>
      </c>
      <c r="J4">
        <f>'Gastos Mensuales Acumulados'!I22</f>
        <v>278963</v>
      </c>
      <c r="K4">
        <f>'Gastos Mensuales Acumulados'!I23</f>
        <v>21685</v>
      </c>
      <c r="L4">
        <f>'Gastos Mensuales Acumulados'!I24</f>
        <v>2278</v>
      </c>
      <c r="M4">
        <f>'Gastos Mensuales Acumulados'!I25</f>
        <v>20790</v>
      </c>
      <c r="N4">
        <f>'Gastos Mensuales Acumulados'!I26</f>
        <v>70819</v>
      </c>
      <c r="O4">
        <f>'Gastos Mensuales Acumulados'!I27</f>
        <v>70593</v>
      </c>
      <c r="P4">
        <f>'Gastos Mensuales Acumulados'!I28</f>
        <v>46805</v>
      </c>
      <c r="Q4">
        <f>'Gastos Mensuales Acumulados'!I29</f>
        <v>410</v>
      </c>
      <c r="R4">
        <f>'Gastos Mensuales Acumulados'!I30</f>
        <v>22227</v>
      </c>
      <c r="S4">
        <f>'Gastos Mensuales Acumulados'!I31</f>
        <v>0</v>
      </c>
      <c r="T4">
        <f>'Gastos Mensuales Acumulados'!I32</f>
        <v>7118</v>
      </c>
      <c r="U4">
        <f>'Gastos Mensuales Acumulados'!I33</f>
        <v>14747</v>
      </c>
      <c r="V4">
        <f>'Gastos Mensuales Acumulados'!I34</f>
        <v>1491</v>
      </c>
      <c r="W4">
        <f>'Gastos Mensuales Acumulados'!I35</f>
        <v>38662</v>
      </c>
      <c r="X4">
        <f>'Gastos Mensuales Acumulados'!I36</f>
        <v>38662</v>
      </c>
      <c r="Y4">
        <f>'Gastos Mensuales Acumulados'!I37</f>
        <v>0</v>
      </c>
      <c r="Z4">
        <f>'Gastos Mensuales Acumulados'!I38</f>
        <v>2349</v>
      </c>
      <c r="AA4">
        <f>'Gastos Mensuales Acumulados'!I39</f>
        <v>2349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2306</v>
      </c>
      <c r="AJ4">
        <f>'Gastos Mensuales Acumulados'!I48</f>
        <v>2306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34837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9351</v>
      </c>
      <c r="AR4">
        <f>'Gastos Mensuales Acumulados'!I56</f>
        <v>9981</v>
      </c>
      <c r="AS4">
        <f>'Gastos Mensuales Acumulados'!I57</f>
        <v>15505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2677978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6592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6592</v>
      </c>
      <c r="I5">
        <f>'Gastos Mensuales Acumulados'!J21</f>
        <v>0</v>
      </c>
      <c r="J5">
        <f>'Gastos Mensuales Acumulados'!J22</f>
        <v>2883</v>
      </c>
      <c r="K5">
        <f>'Gastos Mensuales Acumulados'!J23</f>
        <v>0</v>
      </c>
      <c r="L5">
        <f>'Gastos Mensuales Acumulados'!J24</f>
        <v>230</v>
      </c>
      <c r="M5">
        <f>'Gastos Mensuales Acumulados'!J25</f>
        <v>0</v>
      </c>
      <c r="N5">
        <f>'Gastos Mensuales Acumulados'!J26</f>
        <v>803</v>
      </c>
      <c r="O5">
        <f>'Gastos Mensuales Acumulados'!J27</f>
        <v>0</v>
      </c>
      <c r="P5">
        <f>'Gastos Mensuales Acumulados'!J28</f>
        <v>1447</v>
      </c>
      <c r="Q5">
        <f>'Gastos Mensuales Acumulados'!J29</f>
        <v>0</v>
      </c>
      <c r="R5">
        <f>'Gastos Mensuales Acumulados'!J30</f>
        <v>122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281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158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158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9633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2012-12-17T12:45:08Z</dcterms:modified>
  <cp:category/>
  <cp:version/>
  <cp:contentType/>
  <cp:contentStatus/>
</cp:coreProperties>
</file>