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<sst xmlns="http://schemas.openxmlformats.org/spreadsheetml/2006/main" count="2219" uniqueCount="1207">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</sst>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F11" sqref="F11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109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693112</v>
      </c>
      <c r="H17" s="89">
        <f>SUM(H18:H21)</f>
        <v>494093</v>
      </c>
      <c r="I17" s="89">
        <f>SUM(I18:I21)</f>
        <v>2574176</v>
      </c>
      <c r="J17" s="89">
        <f>SUM(J18:J21)</f>
        <v>8126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316551</v>
      </c>
      <c r="H18" s="93">
        <v>276545</v>
      </c>
      <c r="I18" s="93">
        <v>866566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119079</v>
      </c>
      <c r="H19" s="93">
        <v>150326</v>
      </c>
      <c r="I19" s="93">
        <v>1019096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118085</v>
      </c>
      <c r="H20" s="93">
        <v>67222</v>
      </c>
      <c r="I20" s="93">
        <v>688514</v>
      </c>
      <c r="J20" s="93">
        <v>8126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139397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678186</v>
      </c>
      <c r="H22" s="89">
        <f>SUM(H23:H34)</f>
        <v>126450</v>
      </c>
      <c r="I22" s="89">
        <f>SUM(I23:I34)</f>
        <v>373311</v>
      </c>
      <c r="J22" s="89">
        <f>SUM(J23:J34)</f>
        <v>3406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11483</v>
      </c>
      <c r="H23" s="93">
        <v>1193</v>
      </c>
      <c r="I23" s="93">
        <v>28354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3792</v>
      </c>
      <c r="H24" s="93">
        <v>258</v>
      </c>
      <c r="I24" s="93">
        <v>6419</v>
      </c>
      <c r="J24" s="93">
        <v>230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41552</v>
      </c>
      <c r="H25" s="93">
        <v>8885</v>
      </c>
      <c r="I25" s="93">
        <v>22318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56838</v>
      </c>
      <c r="H26" s="93">
        <v>53610</v>
      </c>
      <c r="I26" s="93">
        <v>106691</v>
      </c>
      <c r="J26" s="93">
        <v>1226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192889</v>
      </c>
      <c r="H27" s="93">
        <v>10862</v>
      </c>
      <c r="I27" s="93">
        <v>76187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20624</v>
      </c>
      <c r="H28" s="93">
        <v>9933</v>
      </c>
      <c r="I28" s="93">
        <v>48926</v>
      </c>
      <c r="J28" s="93">
        <v>1447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11172</v>
      </c>
      <c r="H29" s="93">
        <v>4198</v>
      </c>
      <c r="I29" s="93">
        <v>1024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276063</v>
      </c>
      <c r="H30" s="93">
        <v>22403</v>
      </c>
      <c r="I30" s="93">
        <v>31100</v>
      </c>
      <c r="J30" s="93">
        <v>122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34090</v>
      </c>
      <c r="H31" s="93">
        <v>9243</v>
      </c>
      <c r="I31" s="93">
        <v>0</v>
      </c>
      <c r="J31" s="93">
        <v>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443</v>
      </c>
      <c r="H32" s="93">
        <v>1390</v>
      </c>
      <c r="I32" s="93">
        <v>9889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23397</v>
      </c>
      <c r="H33" s="93">
        <v>810</v>
      </c>
      <c r="I33" s="93">
        <v>40590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5843</v>
      </c>
      <c r="H34" s="93">
        <v>3665</v>
      </c>
      <c r="I34" s="93">
        <v>1813</v>
      </c>
      <c r="J34" s="93">
        <v>381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1132</v>
      </c>
      <c r="I35" s="89">
        <f>SUM(I36:I37)</f>
        <v>48860</v>
      </c>
      <c r="J35" s="89">
        <f>SUM(J36:J37)</f>
        <v>234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1132</v>
      </c>
      <c r="I36" s="93">
        <v>48860</v>
      </c>
      <c r="J36" s="93">
        <v>234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419089</v>
      </c>
      <c r="H38" s="89">
        <f>SUM(H39:H44)</f>
        <v>33845</v>
      </c>
      <c r="I38" s="89">
        <f>SUM(I39:I44)</f>
        <v>6535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159273</v>
      </c>
      <c r="H39" s="93">
        <v>33845</v>
      </c>
      <c r="I39" s="93">
        <v>6535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259816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59677</v>
      </c>
      <c r="H47" s="89">
        <f>SUM(H48:H50)</f>
        <v>0</v>
      </c>
      <c r="I47" s="89">
        <f>SUM(I48:I50)</f>
        <v>2306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1334</v>
      </c>
      <c r="H48" s="93">
        <v>0</v>
      </c>
      <c r="I48" s="93">
        <v>2306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56393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1950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77273</v>
      </c>
      <c r="H51" s="89">
        <f>SUM(H52:H59)</f>
        <v>3186</v>
      </c>
      <c r="I51" s="89">
        <f>SUM(I52:I59)</f>
        <v>55875</v>
      </c>
      <c r="J51" s="89">
        <f>SUM(J52:J59)</f>
        <v>158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28926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24863</v>
      </c>
      <c r="H55" s="93">
        <v>1810</v>
      </c>
      <c r="I55" s="93">
        <v>10544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18077</v>
      </c>
      <c r="H56" s="93">
        <v>372</v>
      </c>
      <c r="I56" s="93">
        <v>16135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5407</v>
      </c>
      <c r="H57" s="93">
        <v>1004</v>
      </c>
      <c r="I57" s="93">
        <v>18588</v>
      </c>
      <c r="J57" s="93">
        <v>158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10608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0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329088</v>
      </c>
      <c r="H65" s="89">
        <f>H66+H67+H68</f>
        <v>6451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15924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313164</v>
      </c>
      <c r="H67" s="93">
        <v>6451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0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70389</v>
      </c>
      <c r="H81" s="89">
        <f>SUM(H82:H85)</f>
        <v>27315</v>
      </c>
      <c r="I81" s="89">
        <f>SUM(I82:I85)</f>
        <v>40282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70389</v>
      </c>
      <c r="H85" s="93">
        <v>27315</v>
      </c>
      <c r="I85" s="93">
        <v>40282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2326814</v>
      </c>
      <c r="H87" s="19">
        <f>SUM(H17+H22+H35+H38+H45+H47+H51+H60+H65+H69+H74+H81+H86)</f>
        <v>692472</v>
      </c>
      <c r="I87" s="19">
        <f>SUM(I17+I22+I35+I38+I45+I47+I51+I60+I65+I69+I74+I81+I86)</f>
        <v>3101345</v>
      </c>
      <c r="J87" s="19">
        <f>SUM(J17+J22+J35+J38+J45+J47+J51+J60+J65+J69+J74+J81+J86)</f>
        <v>11924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DICIEMBRE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DICIEMBRE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693112</v>
      </c>
      <c r="F2">
        <f>'Gastos Mensuales Acumulados'!G18</f>
        <v>316551</v>
      </c>
      <c r="G2">
        <f>'Gastos Mensuales Acumulados'!G19</f>
        <v>119079</v>
      </c>
      <c r="H2">
        <f>'Gastos Mensuales Acumulados'!G20</f>
        <v>118085</v>
      </c>
      <c r="I2">
        <f>'Gastos Mensuales Acumulados'!G21</f>
        <v>139397</v>
      </c>
      <c r="J2">
        <f>'Gastos Mensuales Acumulados'!G22</f>
        <v>678186</v>
      </c>
      <c r="K2">
        <f>'Gastos Mensuales Acumulados'!G23</f>
        <v>11483</v>
      </c>
      <c r="L2">
        <f>'Gastos Mensuales Acumulados'!G24</f>
        <v>3792</v>
      </c>
      <c r="M2">
        <f>'Gastos Mensuales Acumulados'!G25</f>
        <v>41552</v>
      </c>
      <c r="N2">
        <f>'Gastos Mensuales Acumulados'!G26</f>
        <v>56838</v>
      </c>
      <c r="O2">
        <f>'Gastos Mensuales Acumulados'!G27</f>
        <v>192889</v>
      </c>
      <c r="P2">
        <f>'Gastos Mensuales Acumulados'!G28</f>
        <v>20624</v>
      </c>
      <c r="Q2">
        <f>'Gastos Mensuales Acumulados'!G29</f>
        <v>11172</v>
      </c>
      <c r="R2">
        <f>'Gastos Mensuales Acumulados'!G30</f>
        <v>276063</v>
      </c>
      <c r="S2">
        <f>'Gastos Mensuales Acumulados'!G31</f>
        <v>34090</v>
      </c>
      <c r="T2">
        <f>'Gastos Mensuales Acumulados'!G32</f>
        <v>443</v>
      </c>
      <c r="U2">
        <f>'Gastos Mensuales Acumulados'!G33</f>
        <v>23397</v>
      </c>
      <c r="V2">
        <f>'Gastos Mensuales Acumulados'!G34</f>
        <v>5843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419089</v>
      </c>
      <c r="AA2">
        <f>'Gastos Mensuales Acumulados'!G39</f>
        <v>159273</v>
      </c>
      <c r="AB2">
        <f>'Gastos Mensuales Acumulados'!G40</f>
        <v>259816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59677</v>
      </c>
      <c r="AJ2">
        <f>'Gastos Mensuales Acumulados'!G48</f>
        <v>1334</v>
      </c>
      <c r="AK2">
        <f>'Gastos Mensuales Acumulados'!G49</f>
        <v>56393</v>
      </c>
      <c r="AL2">
        <f>'Gastos Mensuales Acumulados'!G50</f>
        <v>1950</v>
      </c>
      <c r="AM2">
        <f>'Gastos Mensuales Acumulados'!G51</f>
        <v>77273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28926</v>
      </c>
      <c r="AQ2">
        <f>'Gastos Mensuales Acumulados'!G55</f>
        <v>24863</v>
      </c>
      <c r="AR2">
        <f>'Gastos Mensuales Acumulados'!G56</f>
        <v>18077</v>
      </c>
      <c r="AS2">
        <f>'Gastos Mensuales Acumulados'!G57</f>
        <v>5407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329088</v>
      </c>
      <c r="BB2">
        <f>'Gastos Mensuales Acumulados'!G66</f>
        <v>15924</v>
      </c>
      <c r="BC2">
        <f>'Gastos Mensuales Acumulados'!G67</f>
        <v>313164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70389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70389</v>
      </c>
      <c r="BV2">
        <f>'Gastos Mensuales Acumulados'!G86</f>
        <v>0</v>
      </c>
      <c r="BW2">
        <f>'Gastos Mensuales Acumulados'!G87</f>
        <v>2326814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043-404050</v>
      </c>
    </row>
    <row r="3" spans="1:78" ht="12.75">
      <c r="A3" t="str">
        <f>+'Gastos Mensuales Acumulados'!H16</f>
        <v>SALUD</v>
      </c>
      <c r="B3" t="str">
        <f>+'Gastos Mensuales Acumulados'!$F$6</f>
        <v>DICIEMBRE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494093</v>
      </c>
      <c r="F3">
        <f>'Gastos Mensuales Acumulados'!H18</f>
        <v>276545</v>
      </c>
      <c r="G3">
        <f>'Gastos Mensuales Acumulados'!H19</f>
        <v>150326</v>
      </c>
      <c r="H3">
        <f>'Gastos Mensuales Acumulados'!H20</f>
        <v>67222</v>
      </c>
      <c r="I3">
        <f>'Gastos Mensuales Acumulados'!H21</f>
        <v>0</v>
      </c>
      <c r="J3">
        <f>'Gastos Mensuales Acumulados'!H22</f>
        <v>126450</v>
      </c>
      <c r="K3">
        <f>'Gastos Mensuales Acumulados'!H23</f>
        <v>1193</v>
      </c>
      <c r="L3">
        <f>'Gastos Mensuales Acumulados'!H24</f>
        <v>258</v>
      </c>
      <c r="M3">
        <f>'Gastos Mensuales Acumulados'!H25</f>
        <v>8885</v>
      </c>
      <c r="N3">
        <f>'Gastos Mensuales Acumulados'!H26</f>
        <v>53610</v>
      </c>
      <c r="O3">
        <f>'Gastos Mensuales Acumulados'!H27</f>
        <v>10862</v>
      </c>
      <c r="P3">
        <f>'Gastos Mensuales Acumulados'!H28</f>
        <v>9933</v>
      </c>
      <c r="Q3">
        <f>'Gastos Mensuales Acumulados'!H29</f>
        <v>4198</v>
      </c>
      <c r="R3">
        <f>'Gastos Mensuales Acumulados'!H30</f>
        <v>22403</v>
      </c>
      <c r="S3">
        <f>'Gastos Mensuales Acumulados'!H31</f>
        <v>9243</v>
      </c>
      <c r="T3">
        <f>'Gastos Mensuales Acumulados'!H32</f>
        <v>1390</v>
      </c>
      <c r="U3">
        <f>'Gastos Mensuales Acumulados'!H33</f>
        <v>810</v>
      </c>
      <c r="V3">
        <f>'Gastos Mensuales Acumulados'!H34</f>
        <v>3665</v>
      </c>
      <c r="W3">
        <f>'Gastos Mensuales Acumulados'!H35</f>
        <v>1132</v>
      </c>
      <c r="X3">
        <f>'Gastos Mensuales Acumulados'!H36</f>
        <v>1132</v>
      </c>
      <c r="Y3">
        <f>'Gastos Mensuales Acumulados'!H37</f>
        <v>0</v>
      </c>
      <c r="Z3">
        <f>'Gastos Mensuales Acumulados'!H38</f>
        <v>33845</v>
      </c>
      <c r="AA3">
        <f>'Gastos Mensuales Acumulados'!H39</f>
        <v>33845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3186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1810</v>
      </c>
      <c r="AR3">
        <f>'Gastos Mensuales Acumulados'!H56</f>
        <v>372</v>
      </c>
      <c r="AS3">
        <f>'Gastos Mensuales Acumulados'!H57</f>
        <v>1004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6451</v>
      </c>
      <c r="BB3">
        <f>'Gastos Mensuales Acumulados'!H66</f>
        <v>0</v>
      </c>
      <c r="BC3">
        <f>'Gastos Mensuales Acumulados'!H67</f>
        <v>6451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27315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27315</v>
      </c>
      <c r="BV3">
        <f>'Gastos Mensuales Acumulados'!H86</f>
        <v>0</v>
      </c>
      <c r="BW3">
        <f>'Gastos Mensuales Acumulados'!H87</f>
        <v>692472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043-404050</v>
      </c>
    </row>
    <row r="4" spans="1:78" ht="12.75">
      <c r="A4" t="str">
        <f>+'Gastos Mensuales Acumulados'!I16</f>
        <v>EDUCACION</v>
      </c>
      <c r="B4" t="str">
        <f>+'Gastos Mensuales Acumulados'!$F$6</f>
        <v>DICIEMBRE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2574176</v>
      </c>
      <c r="F4">
        <f>'Gastos Mensuales Acumulados'!I18</f>
        <v>866566</v>
      </c>
      <c r="G4">
        <f>'Gastos Mensuales Acumulados'!I19</f>
        <v>1019096</v>
      </c>
      <c r="H4">
        <f>'Gastos Mensuales Acumulados'!I20</f>
        <v>688514</v>
      </c>
      <c r="I4">
        <f>'Gastos Mensuales Acumulados'!I21</f>
        <v>0</v>
      </c>
      <c r="J4">
        <f>'Gastos Mensuales Acumulados'!I22</f>
        <v>373311</v>
      </c>
      <c r="K4">
        <f>'Gastos Mensuales Acumulados'!I23</f>
        <v>28354</v>
      </c>
      <c r="L4">
        <f>'Gastos Mensuales Acumulados'!I24</f>
        <v>6419</v>
      </c>
      <c r="M4">
        <f>'Gastos Mensuales Acumulados'!I25</f>
        <v>22318</v>
      </c>
      <c r="N4">
        <f>'Gastos Mensuales Acumulados'!I26</f>
        <v>106691</v>
      </c>
      <c r="O4">
        <f>'Gastos Mensuales Acumulados'!I27</f>
        <v>76187</v>
      </c>
      <c r="P4">
        <f>'Gastos Mensuales Acumulados'!I28</f>
        <v>48926</v>
      </c>
      <c r="Q4">
        <f>'Gastos Mensuales Acumulados'!I29</f>
        <v>1024</v>
      </c>
      <c r="R4">
        <f>'Gastos Mensuales Acumulados'!I30</f>
        <v>31100</v>
      </c>
      <c r="S4">
        <f>'Gastos Mensuales Acumulados'!I31</f>
        <v>0</v>
      </c>
      <c r="T4">
        <f>'Gastos Mensuales Acumulados'!I32</f>
        <v>9889</v>
      </c>
      <c r="U4">
        <f>'Gastos Mensuales Acumulados'!I33</f>
        <v>40590</v>
      </c>
      <c r="V4">
        <f>'Gastos Mensuales Acumulados'!I34</f>
        <v>1813</v>
      </c>
      <c r="W4">
        <f>'Gastos Mensuales Acumulados'!I35</f>
        <v>48860</v>
      </c>
      <c r="X4">
        <f>'Gastos Mensuales Acumulados'!I36</f>
        <v>48860</v>
      </c>
      <c r="Y4">
        <f>'Gastos Mensuales Acumulados'!I37</f>
        <v>0</v>
      </c>
      <c r="Z4">
        <f>'Gastos Mensuales Acumulados'!I38</f>
        <v>6535</v>
      </c>
      <c r="AA4">
        <f>'Gastos Mensuales Acumulados'!I39</f>
        <v>6535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2306</v>
      </c>
      <c r="AJ4">
        <f>'Gastos Mensuales Acumulados'!I48</f>
        <v>2306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55875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10544</v>
      </c>
      <c r="AR4">
        <f>'Gastos Mensuales Acumulados'!I56</f>
        <v>16135</v>
      </c>
      <c r="AS4">
        <f>'Gastos Mensuales Acumulados'!I57</f>
        <v>18588</v>
      </c>
      <c r="AT4">
        <f>'Gastos Mensuales Acumulados'!I58</f>
        <v>10608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40282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40282</v>
      </c>
      <c r="BV4">
        <f>'Gastos Mensuales Acumulados'!I86</f>
        <v>0</v>
      </c>
      <c r="BW4">
        <f>'Gastos Mensuales Acumulados'!I87</f>
        <v>3101345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043-404050</v>
      </c>
    </row>
    <row r="5" spans="1:78" ht="12.75">
      <c r="A5" t="str">
        <f>+'Gastos Mensuales Acumulados'!J16</f>
        <v>CEMENTERIO</v>
      </c>
      <c r="B5" t="str">
        <f>+'Gastos Mensuales Acumulados'!$F$6</f>
        <v>DICIEMBRE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8126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8126</v>
      </c>
      <c r="I5">
        <f>'Gastos Mensuales Acumulados'!J21</f>
        <v>0</v>
      </c>
      <c r="J5">
        <f>'Gastos Mensuales Acumulados'!J22</f>
        <v>3406</v>
      </c>
      <c r="K5">
        <f>'Gastos Mensuales Acumulados'!J23</f>
        <v>0</v>
      </c>
      <c r="L5">
        <f>'Gastos Mensuales Acumulados'!J24</f>
        <v>230</v>
      </c>
      <c r="M5">
        <f>'Gastos Mensuales Acumulados'!J25</f>
        <v>0</v>
      </c>
      <c r="N5">
        <f>'Gastos Mensuales Acumulados'!J26</f>
        <v>1226</v>
      </c>
      <c r="O5">
        <f>'Gastos Mensuales Acumulados'!J27</f>
        <v>0</v>
      </c>
      <c r="P5">
        <f>'Gastos Mensuales Acumulados'!J28</f>
        <v>1447</v>
      </c>
      <c r="Q5">
        <f>'Gastos Mensuales Acumulados'!J29</f>
        <v>0</v>
      </c>
      <c r="R5">
        <f>'Gastos Mensuales Acumulados'!J30</f>
        <v>122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381</v>
      </c>
      <c r="W5">
        <f>'Gastos Mensuales Acumulados'!J35</f>
        <v>234</v>
      </c>
      <c r="X5">
        <f>'Gastos Mensuales Acumulados'!J36</f>
        <v>234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158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158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11924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043-404050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2013-02-04T14:47:07Z</dcterms:modified>
  <cp:category/>
  <cp:version/>
  <cp:contentType/>
  <cp:contentStatus/>
</cp:coreProperties>
</file>