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<sst xmlns="http://schemas.openxmlformats.org/spreadsheetml/2006/main" count="2206" uniqueCount="1195">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</sst>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58" sqref="I58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99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370137</v>
      </c>
      <c r="H17" s="76">
        <f>SUM(H18:H21)</f>
        <v>266857</v>
      </c>
      <c r="I17" s="76">
        <f>SUM(I18:I21)</f>
        <v>1393590</v>
      </c>
      <c r="J17" s="76">
        <f>SUM(J18:J21)</f>
        <v>3118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181086</v>
      </c>
      <c r="H18" s="80">
        <v>151287</v>
      </c>
      <c r="I18" s="80">
        <v>506058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63551</v>
      </c>
      <c r="H19" s="80">
        <v>83886</v>
      </c>
      <c r="I19" s="80">
        <v>543172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54352</v>
      </c>
      <c r="H20" s="80">
        <v>31684</v>
      </c>
      <c r="I20" s="80">
        <v>344360</v>
      </c>
      <c r="J20" s="80">
        <v>3118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71148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401856</v>
      </c>
      <c r="H22" s="76">
        <f>SUM(H23:H34)</f>
        <v>80261</v>
      </c>
      <c r="I22" s="76">
        <f>SUM(I23:I34)</f>
        <v>178282</v>
      </c>
      <c r="J22" s="76">
        <f>SUM(J23:J34)</f>
        <v>466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3962</v>
      </c>
      <c r="H23" s="80">
        <v>152</v>
      </c>
      <c r="I23" s="80">
        <v>10728</v>
      </c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1248</v>
      </c>
      <c r="H24" s="80"/>
      <c r="I24" s="80">
        <v>1399</v>
      </c>
      <c r="J24" s="80">
        <v>40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27778</v>
      </c>
      <c r="H25" s="80">
        <v>4564</v>
      </c>
      <c r="I25" s="80">
        <v>10668</v>
      </c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36072</v>
      </c>
      <c r="H26" s="80">
        <v>32762</v>
      </c>
      <c r="I26" s="80">
        <v>50895</v>
      </c>
      <c r="J26" s="80">
        <v>354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103705</v>
      </c>
      <c r="H27" s="80">
        <v>6397</v>
      </c>
      <c r="I27" s="80">
        <v>41851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14693</v>
      </c>
      <c r="H28" s="80">
        <v>7869</v>
      </c>
      <c r="I28" s="80">
        <v>37383</v>
      </c>
      <c r="J28" s="80">
        <v>50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7875</v>
      </c>
      <c r="H29" s="80">
        <v>2140</v>
      </c>
      <c r="I29" s="80">
        <v>176</v>
      </c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170910</v>
      </c>
      <c r="H30" s="80">
        <v>16275</v>
      </c>
      <c r="I30" s="80">
        <v>9225</v>
      </c>
      <c r="J30" s="80">
        <v>22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20624</v>
      </c>
      <c r="H31" s="80">
        <v>7707</v>
      </c>
      <c r="I31" s="80"/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443</v>
      </c>
      <c r="H32" s="80">
        <v>625</v>
      </c>
      <c r="I32" s="80">
        <v>2138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10607</v>
      </c>
      <c r="H33" s="80"/>
      <c r="I33" s="80">
        <v>12921</v>
      </c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3939</v>
      </c>
      <c r="H34" s="80">
        <v>1770</v>
      </c>
      <c r="I34" s="80">
        <v>898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0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/>
      <c r="H36" s="80"/>
      <c r="I36" s="80"/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/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200924</v>
      </c>
      <c r="H38" s="76">
        <f>SUM(H39:H44)</f>
        <v>18569</v>
      </c>
      <c r="I38" s="76">
        <f>SUM(I39:I44)</f>
        <v>1712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74537</v>
      </c>
      <c r="H39" s="80">
        <v>18569</v>
      </c>
      <c r="I39" s="80">
        <v>1712</v>
      </c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126387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/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/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/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/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/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25468</v>
      </c>
      <c r="H47" s="76">
        <f>SUM(H48:H50)</f>
        <v>0</v>
      </c>
      <c r="I47" s="76">
        <f>SUM(I48:I50)</f>
        <v>2179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815</v>
      </c>
      <c r="H48" s="80"/>
      <c r="I48" s="80">
        <v>2179</v>
      </c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24042</v>
      </c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611</v>
      </c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10195</v>
      </c>
      <c r="H51" s="76">
        <f>SUM(H52:H59)</f>
        <v>1597</v>
      </c>
      <c r="I51" s="76">
        <f>SUM(I52:I59)</f>
        <v>43197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/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/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/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3289</v>
      </c>
      <c r="H55" s="80">
        <v>806</v>
      </c>
      <c r="I55" s="80">
        <v>22480</v>
      </c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3217</v>
      </c>
      <c r="H56" s="80">
        <v>373</v>
      </c>
      <c r="I56" s="80">
        <v>10125</v>
      </c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3689</v>
      </c>
      <c r="H57" s="80">
        <v>418</v>
      </c>
      <c r="I57" s="80">
        <v>10592</v>
      </c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/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/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/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/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/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/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173467</v>
      </c>
      <c r="H65" s="76">
        <f>H66+H67+H68</f>
        <v>3488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9527</v>
      </c>
      <c r="H66" s="80"/>
      <c r="I66" s="80"/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163940</v>
      </c>
      <c r="H67" s="80">
        <v>3488</v>
      </c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/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/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/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/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/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/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/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/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/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/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/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70388</v>
      </c>
      <c r="H81" s="76">
        <f>SUM(H82:H85)</f>
        <v>27315</v>
      </c>
      <c r="I81" s="76">
        <f>SUM(I82:I85)</f>
        <v>40282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/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/>
      <c r="H83" s="80"/>
      <c r="I83" s="80"/>
      <c r="J83" s="80"/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/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70388</v>
      </c>
      <c r="H85" s="80">
        <v>27315</v>
      </c>
      <c r="I85" s="80">
        <v>40282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1252435</v>
      </c>
      <c r="H87" s="17">
        <f>SUM(H17+H22+H35+H38+H45+H47+H51+H60+H65+H69+H74+H81+H86)</f>
        <v>398087</v>
      </c>
      <c r="I87" s="17">
        <f>SUM(I17+I22+I35+I38+I45+I47+I51+I60+I65+I69+I74+I81+I86)</f>
        <v>1659242</v>
      </c>
      <c r="J87" s="17">
        <f>SUM(J17+J22+J35+J38+J45+J47+J51+J60+J65+J69+J74+J81+J86)</f>
        <v>3584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JULIO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JULIO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370137</v>
      </c>
      <c r="F2">
        <f>'Gastos Mensuales Acumulados'!G18</f>
        <v>181086</v>
      </c>
      <c r="G2">
        <f>'Gastos Mensuales Acumulados'!G19</f>
        <v>63551</v>
      </c>
      <c r="H2">
        <f>'Gastos Mensuales Acumulados'!G20</f>
        <v>54352</v>
      </c>
      <c r="I2">
        <f>'Gastos Mensuales Acumulados'!G21</f>
        <v>71148</v>
      </c>
      <c r="J2">
        <f>'Gastos Mensuales Acumulados'!G22</f>
        <v>401856</v>
      </c>
      <c r="K2">
        <f>'Gastos Mensuales Acumulados'!G23</f>
        <v>3962</v>
      </c>
      <c r="L2">
        <f>'Gastos Mensuales Acumulados'!G24</f>
        <v>1248</v>
      </c>
      <c r="M2">
        <f>'Gastos Mensuales Acumulados'!G25</f>
        <v>27778</v>
      </c>
      <c r="N2">
        <f>'Gastos Mensuales Acumulados'!G26</f>
        <v>36072</v>
      </c>
      <c r="O2">
        <f>'Gastos Mensuales Acumulados'!G27</f>
        <v>103705</v>
      </c>
      <c r="P2">
        <f>'Gastos Mensuales Acumulados'!G28</f>
        <v>14693</v>
      </c>
      <c r="Q2">
        <f>'Gastos Mensuales Acumulados'!G29</f>
        <v>7875</v>
      </c>
      <c r="R2">
        <f>'Gastos Mensuales Acumulados'!G30</f>
        <v>170910</v>
      </c>
      <c r="S2">
        <f>'Gastos Mensuales Acumulados'!G31</f>
        <v>20624</v>
      </c>
      <c r="T2">
        <f>'Gastos Mensuales Acumulados'!G32</f>
        <v>443</v>
      </c>
      <c r="U2">
        <f>'Gastos Mensuales Acumulados'!G33</f>
        <v>10607</v>
      </c>
      <c r="V2">
        <f>'Gastos Mensuales Acumulados'!G34</f>
        <v>3939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200924</v>
      </c>
      <c r="AA2">
        <f>'Gastos Mensuales Acumulados'!G39</f>
        <v>74537</v>
      </c>
      <c r="AB2">
        <f>'Gastos Mensuales Acumulados'!G40</f>
        <v>126387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25468</v>
      </c>
      <c r="AJ2">
        <f>'Gastos Mensuales Acumulados'!G48</f>
        <v>815</v>
      </c>
      <c r="AK2">
        <f>'Gastos Mensuales Acumulados'!G49</f>
        <v>24042</v>
      </c>
      <c r="AL2">
        <f>'Gastos Mensuales Acumulados'!G50</f>
        <v>611</v>
      </c>
      <c r="AM2">
        <f>'Gastos Mensuales Acumulados'!G51</f>
        <v>10195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3289</v>
      </c>
      <c r="AR2">
        <f>'Gastos Mensuales Acumulados'!G56</f>
        <v>3217</v>
      </c>
      <c r="AS2">
        <f>'Gastos Mensuales Acumulados'!G57</f>
        <v>3689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173467</v>
      </c>
      <c r="BB2">
        <f>'Gastos Mensuales Acumulados'!G66</f>
        <v>9527</v>
      </c>
      <c r="BC2">
        <f>'Gastos Mensuales Acumulados'!G67</f>
        <v>163940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70388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70388</v>
      </c>
      <c r="BV2">
        <f>'Gastos Mensuales Acumulados'!G86</f>
        <v>0</v>
      </c>
      <c r="BW2">
        <f>'Gastos Mensuales Acumulados'!G87</f>
        <v>1252435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JULIO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266857</v>
      </c>
      <c r="F3">
        <f>'Gastos Mensuales Acumulados'!H18</f>
        <v>151287</v>
      </c>
      <c r="G3">
        <f>'Gastos Mensuales Acumulados'!H19</f>
        <v>83886</v>
      </c>
      <c r="H3">
        <f>'Gastos Mensuales Acumulados'!H20</f>
        <v>31684</v>
      </c>
      <c r="I3">
        <f>'Gastos Mensuales Acumulados'!H21</f>
        <v>0</v>
      </c>
      <c r="J3">
        <f>'Gastos Mensuales Acumulados'!H22</f>
        <v>80261</v>
      </c>
      <c r="K3">
        <f>'Gastos Mensuales Acumulados'!H23</f>
        <v>152</v>
      </c>
      <c r="L3">
        <f>'Gastos Mensuales Acumulados'!H24</f>
        <v>0</v>
      </c>
      <c r="M3">
        <f>'Gastos Mensuales Acumulados'!H25</f>
        <v>4564</v>
      </c>
      <c r="N3">
        <f>'Gastos Mensuales Acumulados'!H26</f>
        <v>32762</v>
      </c>
      <c r="O3">
        <f>'Gastos Mensuales Acumulados'!H27</f>
        <v>6397</v>
      </c>
      <c r="P3">
        <f>'Gastos Mensuales Acumulados'!H28</f>
        <v>7869</v>
      </c>
      <c r="Q3">
        <f>'Gastos Mensuales Acumulados'!H29</f>
        <v>2140</v>
      </c>
      <c r="R3">
        <f>'Gastos Mensuales Acumulados'!H30</f>
        <v>16275</v>
      </c>
      <c r="S3">
        <f>'Gastos Mensuales Acumulados'!H31</f>
        <v>7707</v>
      </c>
      <c r="T3">
        <f>'Gastos Mensuales Acumulados'!H32</f>
        <v>625</v>
      </c>
      <c r="U3">
        <f>'Gastos Mensuales Acumulados'!H33</f>
        <v>0</v>
      </c>
      <c r="V3">
        <f>'Gastos Mensuales Acumulados'!H34</f>
        <v>1770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18569</v>
      </c>
      <c r="AA3">
        <f>'Gastos Mensuales Acumulados'!H39</f>
        <v>18569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1597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806</v>
      </c>
      <c r="AR3">
        <f>'Gastos Mensuales Acumulados'!H56</f>
        <v>373</v>
      </c>
      <c r="AS3">
        <f>'Gastos Mensuales Acumulados'!H57</f>
        <v>418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3488</v>
      </c>
      <c r="BB3">
        <f>'Gastos Mensuales Acumulados'!H66</f>
        <v>0</v>
      </c>
      <c r="BC3">
        <f>'Gastos Mensuales Acumulados'!H67</f>
        <v>3488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27315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27315</v>
      </c>
      <c r="BV3">
        <f>'Gastos Mensuales Acumulados'!H86</f>
        <v>0</v>
      </c>
      <c r="BW3">
        <f>'Gastos Mensuales Acumulados'!H87</f>
        <v>398087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JULIO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1393590</v>
      </c>
      <c r="F4">
        <f>'Gastos Mensuales Acumulados'!I18</f>
        <v>506058</v>
      </c>
      <c r="G4">
        <f>'Gastos Mensuales Acumulados'!I19</f>
        <v>543172</v>
      </c>
      <c r="H4">
        <f>'Gastos Mensuales Acumulados'!I20</f>
        <v>344360</v>
      </c>
      <c r="I4">
        <f>'Gastos Mensuales Acumulados'!I21</f>
        <v>0</v>
      </c>
      <c r="J4">
        <f>'Gastos Mensuales Acumulados'!I22</f>
        <v>178282</v>
      </c>
      <c r="K4">
        <f>'Gastos Mensuales Acumulados'!I23</f>
        <v>10728</v>
      </c>
      <c r="L4">
        <f>'Gastos Mensuales Acumulados'!I24</f>
        <v>1399</v>
      </c>
      <c r="M4">
        <f>'Gastos Mensuales Acumulados'!I25</f>
        <v>10668</v>
      </c>
      <c r="N4">
        <f>'Gastos Mensuales Acumulados'!I26</f>
        <v>50895</v>
      </c>
      <c r="O4">
        <f>'Gastos Mensuales Acumulados'!I27</f>
        <v>41851</v>
      </c>
      <c r="P4">
        <f>'Gastos Mensuales Acumulados'!I28</f>
        <v>37383</v>
      </c>
      <c r="Q4">
        <f>'Gastos Mensuales Acumulados'!I29</f>
        <v>176</v>
      </c>
      <c r="R4">
        <f>'Gastos Mensuales Acumulados'!I30</f>
        <v>9225</v>
      </c>
      <c r="S4">
        <f>'Gastos Mensuales Acumulados'!I31</f>
        <v>0</v>
      </c>
      <c r="T4">
        <f>'Gastos Mensuales Acumulados'!I32</f>
        <v>2138</v>
      </c>
      <c r="U4">
        <f>'Gastos Mensuales Acumulados'!I33</f>
        <v>12921</v>
      </c>
      <c r="V4">
        <f>'Gastos Mensuales Acumulados'!I34</f>
        <v>898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1712</v>
      </c>
      <c r="AA4">
        <f>'Gastos Mensuales Acumulados'!I39</f>
        <v>1712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2179</v>
      </c>
      <c r="AJ4">
        <f>'Gastos Mensuales Acumulados'!I48</f>
        <v>2179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43197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22480</v>
      </c>
      <c r="AR4">
        <f>'Gastos Mensuales Acumulados'!I56</f>
        <v>10125</v>
      </c>
      <c r="AS4">
        <f>'Gastos Mensuales Acumulados'!I57</f>
        <v>10592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40282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40282</v>
      </c>
      <c r="BV4">
        <f>'Gastos Mensuales Acumulados'!I86</f>
        <v>0</v>
      </c>
      <c r="BW4">
        <f>'Gastos Mensuales Acumulados'!I87</f>
        <v>1659242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JULIO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3118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3118</v>
      </c>
      <c r="I5">
        <f>'Gastos Mensuales Acumulados'!J21</f>
        <v>0</v>
      </c>
      <c r="J5">
        <f>'Gastos Mensuales Acumulados'!J22</f>
        <v>466</v>
      </c>
      <c r="K5">
        <f>'Gastos Mensuales Acumulados'!J23</f>
        <v>0</v>
      </c>
      <c r="L5">
        <f>'Gastos Mensuales Acumulados'!J24</f>
        <v>40</v>
      </c>
      <c r="M5">
        <f>'Gastos Mensuales Acumulados'!J25</f>
        <v>0</v>
      </c>
      <c r="N5">
        <f>'Gastos Mensuales Acumulados'!J26</f>
        <v>354</v>
      </c>
      <c r="O5">
        <f>'Gastos Mensuales Acumulados'!J27</f>
        <v>0</v>
      </c>
      <c r="P5">
        <f>'Gastos Mensuales Acumulados'!J28</f>
        <v>50</v>
      </c>
      <c r="Q5">
        <f>'Gastos Mensuales Acumulados'!J29</f>
        <v>0</v>
      </c>
      <c r="R5">
        <f>'Gastos Mensuales Acumulados'!J30</f>
        <v>22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3584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2012-08-10T20:06:18Z</cp:lastPrinted>
  <dcterms:created xsi:type="dcterms:W3CDTF">2008-02-28T21:05:06Z</dcterms:created>
  <dcterms:modified xsi:type="dcterms:W3CDTF">2012-08-28T16:13:07Z</dcterms:modified>
  <cp:category/>
  <cp:version/>
  <cp:contentType/>
  <cp:contentStatus/>
</cp:coreProperties>
</file>