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<sst xmlns="http://schemas.openxmlformats.org/spreadsheetml/2006/main" count="2206" uniqueCount="1195">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</sst>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86" sqref="I86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38491</v>
      </c>
      <c r="H17" s="76">
        <f>SUM(H18:H21)</f>
        <v>25441</v>
      </c>
      <c r="I17" s="76">
        <f>SUM(I18:I21)</f>
        <v>159878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24976</v>
      </c>
      <c r="H18" s="80">
        <v>17625</v>
      </c>
      <c r="I18" s="80">
        <v>76596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7164</v>
      </c>
      <c r="H19" s="80">
        <v>5801</v>
      </c>
      <c r="I19" s="80">
        <v>51667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3478</v>
      </c>
      <c r="H20" s="80">
        <v>2015</v>
      </c>
      <c r="I20" s="80">
        <v>31615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2873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45154</v>
      </c>
      <c r="H22" s="76">
        <f>SUM(H23:H34)</f>
        <v>4981</v>
      </c>
      <c r="I22" s="76">
        <f>SUM(I23:I34)</f>
        <v>4004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181</v>
      </c>
      <c r="H23" s="80">
        <v>76</v>
      </c>
      <c r="I23" s="80"/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93</v>
      </c>
      <c r="H24" s="80"/>
      <c r="I24" s="80"/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1000</v>
      </c>
      <c r="H25" s="80">
        <v>338</v>
      </c>
      <c r="I25" s="80"/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4813</v>
      </c>
      <c r="H26" s="80">
        <v>2021</v>
      </c>
      <c r="I26" s="80"/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4619</v>
      </c>
      <c r="H27" s="80">
        <v>732</v>
      </c>
      <c r="I27" s="80">
        <v>3851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3650</v>
      </c>
      <c r="H28" s="80">
        <v>1159</v>
      </c>
      <c r="I28" s="80"/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2019</v>
      </c>
      <c r="H29" s="80">
        <v>294</v>
      </c>
      <c r="I29" s="80"/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23868</v>
      </c>
      <c r="H30" s="80">
        <v>58</v>
      </c>
      <c r="I30" s="80">
        <v>69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1749</v>
      </c>
      <c r="H31" s="80">
        <v>112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1611</v>
      </c>
      <c r="H32" s="80">
        <v>191</v>
      </c>
      <c r="I32" s="80"/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747</v>
      </c>
      <c r="H33" s="80"/>
      <c r="I33" s="80"/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804</v>
      </c>
      <c r="H34" s="80"/>
      <c r="I34" s="80">
        <v>84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/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7072</v>
      </c>
      <c r="H38" s="76">
        <f>SUM(H39:H44)</f>
        <v>1303</v>
      </c>
      <c r="I38" s="76">
        <f>SUM(I39:I44)</f>
        <v>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1108</v>
      </c>
      <c r="H39" s="80">
        <v>1303</v>
      </c>
      <c r="I39" s="80"/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5964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56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56</v>
      </c>
      <c r="H48" s="80"/>
      <c r="I48" s="80"/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0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813</v>
      </c>
      <c r="H51" s="76">
        <f>SUM(H52:H59)</f>
        <v>99</v>
      </c>
      <c r="I51" s="76">
        <f>SUM(I52:I59)</f>
        <v>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0</v>
      </c>
      <c r="H55" s="80">
        <v>99</v>
      </c>
      <c r="I55" s="80"/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0</v>
      </c>
      <c r="H56" s="80"/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813</v>
      </c>
      <c r="H57" s="80"/>
      <c r="I57" s="80"/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57536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600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56936</v>
      </c>
      <c r="H67" s="80"/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25828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25828</v>
      </c>
      <c r="H85" s="80"/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174950</v>
      </c>
      <c r="H87" s="17">
        <f>SUM(H17+H22+H35+H38+H45+H47+H51+H60+H65+H69+H74+H81+H86)</f>
        <v>31824</v>
      </c>
      <c r="I87" s="17">
        <f>SUM(I17+I22+I35+I38+I45+I47+I51+I60+I65+I69+I74+I81+I86)</f>
        <v>174740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ENERO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38491</v>
      </c>
      <c r="F2">
        <f>'Gastos Mensuales Acumulados'!G18</f>
        <v>24976</v>
      </c>
      <c r="G2">
        <f>'Gastos Mensuales Acumulados'!G19</f>
        <v>7164</v>
      </c>
      <c r="H2">
        <f>'Gastos Mensuales Acumulados'!G20</f>
        <v>3478</v>
      </c>
      <c r="I2">
        <f>'Gastos Mensuales Acumulados'!G21</f>
        <v>2873</v>
      </c>
      <c r="J2">
        <f>'Gastos Mensuales Acumulados'!G22</f>
        <v>45154</v>
      </c>
      <c r="K2">
        <f>'Gastos Mensuales Acumulados'!G23</f>
        <v>181</v>
      </c>
      <c r="L2">
        <f>'Gastos Mensuales Acumulados'!G24</f>
        <v>93</v>
      </c>
      <c r="M2">
        <f>'Gastos Mensuales Acumulados'!G25</f>
        <v>1000</v>
      </c>
      <c r="N2">
        <f>'Gastos Mensuales Acumulados'!G26</f>
        <v>4813</v>
      </c>
      <c r="O2">
        <f>'Gastos Mensuales Acumulados'!G27</f>
        <v>4619</v>
      </c>
      <c r="P2">
        <f>'Gastos Mensuales Acumulados'!G28</f>
        <v>3650</v>
      </c>
      <c r="Q2">
        <f>'Gastos Mensuales Acumulados'!G29</f>
        <v>2019</v>
      </c>
      <c r="R2">
        <f>'Gastos Mensuales Acumulados'!G30</f>
        <v>23868</v>
      </c>
      <c r="S2">
        <f>'Gastos Mensuales Acumulados'!G31</f>
        <v>1749</v>
      </c>
      <c r="T2">
        <f>'Gastos Mensuales Acumulados'!G32</f>
        <v>1611</v>
      </c>
      <c r="U2">
        <f>'Gastos Mensuales Acumulados'!G33</f>
        <v>747</v>
      </c>
      <c r="V2">
        <f>'Gastos Mensuales Acumulados'!G34</f>
        <v>804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7072</v>
      </c>
      <c r="AA2">
        <f>'Gastos Mensuales Acumulados'!G39</f>
        <v>1108</v>
      </c>
      <c r="AB2">
        <f>'Gastos Mensuales Acumulados'!G40</f>
        <v>5964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56</v>
      </c>
      <c r="AJ2">
        <f>'Gastos Mensuales Acumulados'!G48</f>
        <v>56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813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813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57536</v>
      </c>
      <c r="BB2">
        <f>'Gastos Mensuales Acumulados'!G66</f>
        <v>600</v>
      </c>
      <c r="BC2">
        <f>'Gastos Mensuales Acumulados'!G67</f>
        <v>56936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25828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25828</v>
      </c>
      <c r="BV2">
        <f>'Gastos Mensuales Acumulados'!G86</f>
        <v>0</v>
      </c>
      <c r="BW2">
        <f>'Gastos Mensuales Acumulados'!G87</f>
        <v>174950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25441</v>
      </c>
      <c r="F3">
        <f>'Gastos Mensuales Acumulados'!H18</f>
        <v>17625</v>
      </c>
      <c r="G3">
        <f>'Gastos Mensuales Acumulados'!H19</f>
        <v>5801</v>
      </c>
      <c r="H3">
        <f>'Gastos Mensuales Acumulados'!H20</f>
        <v>2015</v>
      </c>
      <c r="I3">
        <f>'Gastos Mensuales Acumulados'!H21</f>
        <v>0</v>
      </c>
      <c r="J3">
        <f>'Gastos Mensuales Acumulados'!H22</f>
        <v>4981</v>
      </c>
      <c r="K3">
        <f>'Gastos Mensuales Acumulados'!H23</f>
        <v>76</v>
      </c>
      <c r="L3">
        <f>'Gastos Mensuales Acumulados'!H24</f>
        <v>0</v>
      </c>
      <c r="M3">
        <f>'Gastos Mensuales Acumulados'!H25</f>
        <v>338</v>
      </c>
      <c r="N3">
        <f>'Gastos Mensuales Acumulados'!H26</f>
        <v>2021</v>
      </c>
      <c r="O3">
        <f>'Gastos Mensuales Acumulados'!H27</f>
        <v>732</v>
      </c>
      <c r="P3">
        <f>'Gastos Mensuales Acumulados'!H28</f>
        <v>1159</v>
      </c>
      <c r="Q3">
        <f>'Gastos Mensuales Acumulados'!H29</f>
        <v>294</v>
      </c>
      <c r="R3">
        <f>'Gastos Mensuales Acumulados'!H30</f>
        <v>58</v>
      </c>
      <c r="S3">
        <f>'Gastos Mensuales Acumulados'!H31</f>
        <v>112</v>
      </c>
      <c r="T3">
        <f>'Gastos Mensuales Acumulados'!H32</f>
        <v>191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1303</v>
      </c>
      <c r="AA3">
        <f>'Gastos Mensuales Acumulados'!H39</f>
        <v>1303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99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31824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159878</v>
      </c>
      <c r="F4">
        <f>'Gastos Mensuales Acumulados'!I18</f>
        <v>76596</v>
      </c>
      <c r="G4">
        <f>'Gastos Mensuales Acumulados'!I19</f>
        <v>51667</v>
      </c>
      <c r="H4">
        <f>'Gastos Mensuales Acumulados'!I20</f>
        <v>31615</v>
      </c>
      <c r="I4">
        <f>'Gastos Mensuales Acumulados'!I21</f>
        <v>0</v>
      </c>
      <c r="J4">
        <f>'Gastos Mensuales Acumulados'!I22</f>
        <v>4004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3851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69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84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174740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2011-05-03T11:40:48Z</dcterms:modified>
  <cp:category/>
  <cp:version/>
  <cp:contentType/>
  <cp:contentStatus/>
</cp:coreProperties>
</file>