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<sst xmlns="http://schemas.openxmlformats.org/spreadsheetml/2006/main" count="2206" uniqueCount="1195">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</sst>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34">
      <selection activeCell="P77" sqref="P7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280556</v>
      </c>
      <c r="H17" s="76">
        <f>SUM(H18:H21)</f>
        <v>192233</v>
      </c>
      <c r="I17" s="76">
        <f>SUM(I18:I21)</f>
        <v>1012443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158029</v>
      </c>
      <c r="H18" s="80">
        <v>125028</v>
      </c>
      <c r="I18" s="80">
        <v>447414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50150</v>
      </c>
      <c r="H19" s="80">
        <v>51273</v>
      </c>
      <c r="I19" s="80">
        <v>331919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31486</v>
      </c>
      <c r="H20" s="80">
        <v>15932</v>
      </c>
      <c r="I20" s="80">
        <v>233110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40891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332203</v>
      </c>
      <c r="H22" s="76">
        <f>SUM(H23:H34)</f>
        <v>47962</v>
      </c>
      <c r="I22" s="76">
        <f>SUM(I23:I34)</f>
        <v>122646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10585</v>
      </c>
      <c r="H23" s="80">
        <v>324</v>
      </c>
      <c r="I23" s="80">
        <v>9930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2279</v>
      </c>
      <c r="H24" s="80">
        <v>589</v>
      </c>
      <c r="I24" s="80">
        <v>1244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25685</v>
      </c>
      <c r="H25" s="80">
        <v>1972</v>
      </c>
      <c r="I25" s="80">
        <v>5325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31330</v>
      </c>
      <c r="H26" s="80">
        <v>26339</v>
      </c>
      <c r="I26" s="80">
        <v>26723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88358</v>
      </c>
      <c r="H27" s="80">
        <v>4607</v>
      </c>
      <c r="I27" s="80">
        <v>29425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10574</v>
      </c>
      <c r="H28" s="80">
        <v>4074</v>
      </c>
      <c r="I28" s="80">
        <v>28363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4725</v>
      </c>
      <c r="H29" s="80">
        <v>1376</v>
      </c>
      <c r="I29" s="80">
        <v>332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133842</v>
      </c>
      <c r="H30" s="80">
        <v>5309</v>
      </c>
      <c r="I30" s="80">
        <v>5968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8423</v>
      </c>
      <c r="H31" s="80">
        <v>1565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6309</v>
      </c>
      <c r="H32" s="80">
        <v>767</v>
      </c>
      <c r="I32" s="80">
        <v>3159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6082</v>
      </c>
      <c r="H33" s="80"/>
      <c r="I33" s="80">
        <v>11584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4011</v>
      </c>
      <c r="H34" s="80">
        <v>1040</v>
      </c>
      <c r="I34" s="80">
        <v>593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9527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9527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136569</v>
      </c>
      <c r="H38" s="76">
        <f>SUM(H39:H44)</f>
        <v>9983</v>
      </c>
      <c r="I38" s="76">
        <f>SUM(I39:I44)</f>
        <v>1254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43423</v>
      </c>
      <c r="H39" s="80">
        <v>9983</v>
      </c>
      <c r="I39" s="80">
        <v>1254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93146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8586</v>
      </c>
      <c r="H47" s="76">
        <f>SUM(H48:H50)</f>
        <v>0</v>
      </c>
      <c r="I47" s="76">
        <f>SUM(I48:I50)</f>
        <v>589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8586</v>
      </c>
      <c r="H48" s="80"/>
      <c r="I48" s="80">
        <v>589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35826</v>
      </c>
      <c r="H51" s="76">
        <f>SUM(H52:H59)</f>
        <v>4559</v>
      </c>
      <c r="I51" s="76">
        <f>SUM(I52:I59)</f>
        <v>32454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5500</v>
      </c>
      <c r="H55" s="80">
        <v>457</v>
      </c>
      <c r="I55" s="80">
        <v>12237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13412</v>
      </c>
      <c r="H56" s="80">
        <v>3807</v>
      </c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4220</v>
      </c>
      <c r="H57" s="80">
        <v>295</v>
      </c>
      <c r="I57" s="80">
        <v>20217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309843</v>
      </c>
      <c r="H65" s="76">
        <f>H66+H67+H68</f>
        <v>0</v>
      </c>
      <c r="I65" s="76">
        <f>I66+I67+I68</f>
        <v>1500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17212</v>
      </c>
      <c r="H66" s="80"/>
      <c r="I66" s="80">
        <v>1500</v>
      </c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292631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1129411</v>
      </c>
      <c r="H87" s="17">
        <f>SUM(H17+H22+H35+H38+H45+H47+H51+H60+H65+H69+H74+H81+H86)</f>
        <v>254737</v>
      </c>
      <c r="I87" s="17">
        <f>SUM(I17+I22+I35+I38+I45+I47+I51+I60+I65+I69+I74+I81+I86)</f>
        <v>1191271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JUNIO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280556</v>
      </c>
      <c r="F2">
        <f>'Gastos Mensuales Acumulados'!G18</f>
        <v>158029</v>
      </c>
      <c r="G2">
        <f>'Gastos Mensuales Acumulados'!G19</f>
        <v>50150</v>
      </c>
      <c r="H2">
        <f>'Gastos Mensuales Acumulados'!G20</f>
        <v>31486</v>
      </c>
      <c r="I2">
        <f>'Gastos Mensuales Acumulados'!G21</f>
        <v>40891</v>
      </c>
      <c r="J2">
        <f>'Gastos Mensuales Acumulados'!G22</f>
        <v>332203</v>
      </c>
      <c r="K2">
        <f>'Gastos Mensuales Acumulados'!G23</f>
        <v>10585</v>
      </c>
      <c r="L2">
        <f>'Gastos Mensuales Acumulados'!G24</f>
        <v>2279</v>
      </c>
      <c r="M2">
        <f>'Gastos Mensuales Acumulados'!G25</f>
        <v>25685</v>
      </c>
      <c r="N2">
        <f>'Gastos Mensuales Acumulados'!G26</f>
        <v>31330</v>
      </c>
      <c r="O2">
        <f>'Gastos Mensuales Acumulados'!G27</f>
        <v>88358</v>
      </c>
      <c r="P2">
        <f>'Gastos Mensuales Acumulados'!G28</f>
        <v>10574</v>
      </c>
      <c r="Q2">
        <f>'Gastos Mensuales Acumulados'!G29</f>
        <v>4725</v>
      </c>
      <c r="R2">
        <f>'Gastos Mensuales Acumulados'!G30</f>
        <v>133842</v>
      </c>
      <c r="S2">
        <f>'Gastos Mensuales Acumulados'!G31</f>
        <v>8423</v>
      </c>
      <c r="T2">
        <f>'Gastos Mensuales Acumulados'!G32</f>
        <v>6309</v>
      </c>
      <c r="U2">
        <f>'Gastos Mensuales Acumulados'!G33</f>
        <v>6082</v>
      </c>
      <c r="V2">
        <f>'Gastos Mensuales Acumulados'!G34</f>
        <v>4011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136569</v>
      </c>
      <c r="AA2">
        <f>'Gastos Mensuales Acumulados'!G39</f>
        <v>43423</v>
      </c>
      <c r="AB2">
        <f>'Gastos Mensuales Acumulados'!G40</f>
        <v>93146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8586</v>
      </c>
      <c r="AJ2">
        <f>'Gastos Mensuales Acumulados'!G48</f>
        <v>8586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35826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5500</v>
      </c>
      <c r="AR2">
        <f>'Gastos Mensuales Acumulados'!G56</f>
        <v>13412</v>
      </c>
      <c r="AS2">
        <f>'Gastos Mensuales Acumulados'!G57</f>
        <v>4220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309843</v>
      </c>
      <c r="BB2">
        <f>'Gastos Mensuales Acumulados'!G66</f>
        <v>17212</v>
      </c>
      <c r="BC2">
        <f>'Gastos Mensuales Acumulados'!G67</f>
        <v>292631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1129411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192233</v>
      </c>
      <c r="F3">
        <f>'Gastos Mensuales Acumulados'!H18</f>
        <v>125028</v>
      </c>
      <c r="G3">
        <f>'Gastos Mensuales Acumulados'!H19</f>
        <v>51273</v>
      </c>
      <c r="H3">
        <f>'Gastos Mensuales Acumulados'!H20</f>
        <v>15932</v>
      </c>
      <c r="I3">
        <f>'Gastos Mensuales Acumulados'!H21</f>
        <v>0</v>
      </c>
      <c r="J3">
        <f>'Gastos Mensuales Acumulados'!H22</f>
        <v>47962</v>
      </c>
      <c r="K3">
        <f>'Gastos Mensuales Acumulados'!H23</f>
        <v>324</v>
      </c>
      <c r="L3">
        <f>'Gastos Mensuales Acumulados'!H24</f>
        <v>589</v>
      </c>
      <c r="M3">
        <f>'Gastos Mensuales Acumulados'!H25</f>
        <v>1972</v>
      </c>
      <c r="N3">
        <f>'Gastos Mensuales Acumulados'!H26</f>
        <v>26339</v>
      </c>
      <c r="O3">
        <f>'Gastos Mensuales Acumulados'!H27</f>
        <v>4607</v>
      </c>
      <c r="P3">
        <f>'Gastos Mensuales Acumulados'!H28</f>
        <v>4074</v>
      </c>
      <c r="Q3">
        <f>'Gastos Mensuales Acumulados'!H29</f>
        <v>1376</v>
      </c>
      <c r="R3">
        <f>'Gastos Mensuales Acumulados'!H30</f>
        <v>5309</v>
      </c>
      <c r="S3">
        <f>'Gastos Mensuales Acumulados'!H31</f>
        <v>1565</v>
      </c>
      <c r="T3">
        <f>'Gastos Mensuales Acumulados'!H32</f>
        <v>767</v>
      </c>
      <c r="U3">
        <f>'Gastos Mensuales Acumulados'!H33</f>
        <v>0</v>
      </c>
      <c r="V3">
        <f>'Gastos Mensuales Acumulados'!H34</f>
        <v>1040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9983</v>
      </c>
      <c r="AA3">
        <f>'Gastos Mensuales Acumulados'!H39</f>
        <v>9983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4559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457</v>
      </c>
      <c r="AR3">
        <f>'Gastos Mensuales Acumulados'!H56</f>
        <v>3807</v>
      </c>
      <c r="AS3">
        <f>'Gastos Mensuales Acumulados'!H57</f>
        <v>295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254737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1012443</v>
      </c>
      <c r="F4">
        <f>'Gastos Mensuales Acumulados'!I18</f>
        <v>447414</v>
      </c>
      <c r="G4">
        <f>'Gastos Mensuales Acumulados'!I19</f>
        <v>331919</v>
      </c>
      <c r="H4">
        <f>'Gastos Mensuales Acumulados'!I20</f>
        <v>233110</v>
      </c>
      <c r="I4">
        <f>'Gastos Mensuales Acumulados'!I21</f>
        <v>0</v>
      </c>
      <c r="J4">
        <f>'Gastos Mensuales Acumulados'!I22</f>
        <v>122646</v>
      </c>
      <c r="K4">
        <f>'Gastos Mensuales Acumulados'!I23</f>
        <v>9930</v>
      </c>
      <c r="L4">
        <f>'Gastos Mensuales Acumulados'!I24</f>
        <v>1244</v>
      </c>
      <c r="M4">
        <f>'Gastos Mensuales Acumulados'!I25</f>
        <v>5325</v>
      </c>
      <c r="N4">
        <f>'Gastos Mensuales Acumulados'!I26</f>
        <v>26723</v>
      </c>
      <c r="O4">
        <f>'Gastos Mensuales Acumulados'!I27</f>
        <v>29425</v>
      </c>
      <c r="P4">
        <f>'Gastos Mensuales Acumulados'!I28</f>
        <v>28363</v>
      </c>
      <c r="Q4">
        <f>'Gastos Mensuales Acumulados'!I29</f>
        <v>332</v>
      </c>
      <c r="R4">
        <f>'Gastos Mensuales Acumulados'!I30</f>
        <v>5968</v>
      </c>
      <c r="S4">
        <f>'Gastos Mensuales Acumulados'!I31</f>
        <v>0</v>
      </c>
      <c r="T4">
        <f>'Gastos Mensuales Acumulados'!I32</f>
        <v>3159</v>
      </c>
      <c r="U4">
        <f>'Gastos Mensuales Acumulados'!I33</f>
        <v>11584</v>
      </c>
      <c r="V4">
        <f>'Gastos Mensuales Acumulados'!I34</f>
        <v>593</v>
      </c>
      <c r="W4">
        <f>'Gastos Mensuales Acumulados'!I35</f>
        <v>9527</v>
      </c>
      <c r="X4">
        <f>'Gastos Mensuales Acumulados'!I36</f>
        <v>9527</v>
      </c>
      <c r="Y4">
        <f>'Gastos Mensuales Acumulados'!I37</f>
        <v>0</v>
      </c>
      <c r="Z4">
        <f>'Gastos Mensuales Acumulados'!I38</f>
        <v>1254</v>
      </c>
      <c r="AA4">
        <f>'Gastos Mensuales Acumulados'!I39</f>
        <v>1254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589</v>
      </c>
      <c r="AJ4">
        <f>'Gastos Mensuales Acumulados'!I48</f>
        <v>589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32454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12237</v>
      </c>
      <c r="AR4">
        <f>'Gastos Mensuales Acumulados'!I56</f>
        <v>0</v>
      </c>
      <c r="AS4">
        <f>'Gastos Mensuales Acumulados'!I57</f>
        <v>20217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1500</v>
      </c>
      <c r="BB4">
        <f>'Gastos Mensuales Acumulados'!I66</f>
        <v>1500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1191271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2011-07-27T21:45:02Z</dcterms:modified>
  <cp:category/>
  <cp:version/>
  <cp:contentType/>
  <cp:contentStatus/>
</cp:coreProperties>
</file>