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<sst xmlns="http://schemas.openxmlformats.org/spreadsheetml/2006/main" count="2206" uniqueCount="1195">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</sst>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85" sqref="I85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376088</v>
      </c>
      <c r="H17" s="76">
        <f>SUM(H18:H21)</f>
        <v>252619</v>
      </c>
      <c r="I17" s="76">
        <f>SUM(I18:I21)</f>
        <v>1378250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210985</v>
      </c>
      <c r="H18" s="80">
        <v>161720</v>
      </c>
      <c r="I18" s="80">
        <v>595697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68420</v>
      </c>
      <c r="H19" s="80">
        <v>68633</v>
      </c>
      <c r="I19" s="80">
        <v>464401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41366</v>
      </c>
      <c r="H20" s="80">
        <v>22266</v>
      </c>
      <c r="I20" s="80">
        <v>318152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55317</v>
      </c>
      <c r="H21" s="80">
        <v>0</v>
      </c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458464</v>
      </c>
      <c r="H22" s="76">
        <f>SUM(H23:H34)</f>
        <v>62411</v>
      </c>
      <c r="I22" s="76">
        <f>SUM(I23:I34)</f>
        <v>191447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14105</v>
      </c>
      <c r="H23" s="80">
        <v>431</v>
      </c>
      <c r="I23" s="80">
        <v>15617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5291</v>
      </c>
      <c r="H24" s="80">
        <v>599</v>
      </c>
      <c r="I24" s="80">
        <v>1518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37234</v>
      </c>
      <c r="H25" s="80">
        <v>2311</v>
      </c>
      <c r="I25" s="80">
        <v>10613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42259</v>
      </c>
      <c r="H26" s="80">
        <v>31159</v>
      </c>
      <c r="I26" s="80">
        <v>39483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130578</v>
      </c>
      <c r="H27" s="80">
        <v>6683</v>
      </c>
      <c r="I27" s="80">
        <v>44960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15627</v>
      </c>
      <c r="H28" s="80">
        <v>4753</v>
      </c>
      <c r="I28" s="80">
        <v>37397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7228</v>
      </c>
      <c r="H29" s="80">
        <v>2324</v>
      </c>
      <c r="I29" s="80">
        <v>929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171866</v>
      </c>
      <c r="H30" s="80">
        <v>9515</v>
      </c>
      <c r="I30" s="80">
        <v>9732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10175</v>
      </c>
      <c r="H31" s="80">
        <v>1931</v>
      </c>
      <c r="I31" s="80">
        <v>0</v>
      </c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6917</v>
      </c>
      <c r="H32" s="80">
        <v>971</v>
      </c>
      <c r="I32" s="80">
        <v>5809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12665</v>
      </c>
      <c r="H33" s="80">
        <v>40</v>
      </c>
      <c r="I33" s="80">
        <v>24796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4519</v>
      </c>
      <c r="H34" s="80">
        <v>1694</v>
      </c>
      <c r="I34" s="80">
        <v>593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68932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68932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211297</v>
      </c>
      <c r="H38" s="76">
        <f>SUM(H39:H44)</f>
        <v>11895</v>
      </c>
      <c r="I38" s="76">
        <f>SUM(I39:I44)</f>
        <v>1642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106643</v>
      </c>
      <c r="H39" s="80">
        <v>11895</v>
      </c>
      <c r="I39" s="80">
        <v>1642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104654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13914</v>
      </c>
      <c r="H47" s="76">
        <f>SUM(H48:H50)</f>
        <v>0</v>
      </c>
      <c r="I47" s="76">
        <f>SUM(I48:I50)</f>
        <v>660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11489</v>
      </c>
      <c r="H48" s="80"/>
      <c r="I48" s="80">
        <v>660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2417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8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42882</v>
      </c>
      <c r="H51" s="76">
        <f>SUM(H52:H59)</f>
        <v>4678</v>
      </c>
      <c r="I51" s="76">
        <f>SUM(I52:I59)</f>
        <v>35054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8893</v>
      </c>
      <c r="H55" s="80">
        <v>527</v>
      </c>
      <c r="I55" s="80">
        <v>13019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13546</v>
      </c>
      <c r="H56" s="80">
        <v>3807</v>
      </c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7749</v>
      </c>
      <c r="H57" s="80">
        <v>344</v>
      </c>
      <c r="I57" s="80">
        <v>22035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332170</v>
      </c>
      <c r="H65" s="76">
        <f>H66+H67+H68</f>
        <v>2377</v>
      </c>
      <c r="I65" s="76">
        <f>I66+I67+I68</f>
        <v>1500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25021</v>
      </c>
      <c r="H66" s="80"/>
      <c r="I66" s="80">
        <v>1500</v>
      </c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307149</v>
      </c>
      <c r="H67" s="80">
        <v>2377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25535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25535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1460350</v>
      </c>
      <c r="H87" s="17">
        <f>SUM(H17+H22+H35+H38+H45+H47+H51+H60+H65+H69+H74+H81+H86)</f>
        <v>333980</v>
      </c>
      <c r="I87" s="17">
        <f>SUM(I17+I22+I35+I38+I45+I47+I51+I60+I65+I69+I74+I81+I86)</f>
        <v>1688343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AGOSTO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376088</v>
      </c>
      <c r="F2">
        <f>'Gastos Mensuales Acumulados'!G18</f>
        <v>210985</v>
      </c>
      <c r="G2">
        <f>'Gastos Mensuales Acumulados'!G19</f>
        <v>68420</v>
      </c>
      <c r="H2">
        <f>'Gastos Mensuales Acumulados'!G20</f>
        <v>41366</v>
      </c>
      <c r="I2">
        <f>'Gastos Mensuales Acumulados'!G21</f>
        <v>55317</v>
      </c>
      <c r="J2">
        <f>'Gastos Mensuales Acumulados'!G22</f>
        <v>458464</v>
      </c>
      <c r="K2">
        <f>'Gastos Mensuales Acumulados'!G23</f>
        <v>14105</v>
      </c>
      <c r="L2">
        <f>'Gastos Mensuales Acumulados'!G24</f>
        <v>5291</v>
      </c>
      <c r="M2">
        <f>'Gastos Mensuales Acumulados'!G25</f>
        <v>37234</v>
      </c>
      <c r="N2">
        <f>'Gastos Mensuales Acumulados'!G26</f>
        <v>42259</v>
      </c>
      <c r="O2">
        <f>'Gastos Mensuales Acumulados'!G27</f>
        <v>130578</v>
      </c>
      <c r="P2">
        <f>'Gastos Mensuales Acumulados'!G28</f>
        <v>15627</v>
      </c>
      <c r="Q2">
        <f>'Gastos Mensuales Acumulados'!G29</f>
        <v>7228</v>
      </c>
      <c r="R2">
        <f>'Gastos Mensuales Acumulados'!G30</f>
        <v>171866</v>
      </c>
      <c r="S2">
        <f>'Gastos Mensuales Acumulados'!G31</f>
        <v>10175</v>
      </c>
      <c r="T2">
        <f>'Gastos Mensuales Acumulados'!G32</f>
        <v>6917</v>
      </c>
      <c r="U2">
        <f>'Gastos Mensuales Acumulados'!G33</f>
        <v>12665</v>
      </c>
      <c r="V2">
        <f>'Gastos Mensuales Acumulados'!G34</f>
        <v>4519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211297</v>
      </c>
      <c r="AA2">
        <f>'Gastos Mensuales Acumulados'!G39</f>
        <v>106643</v>
      </c>
      <c r="AB2">
        <f>'Gastos Mensuales Acumulados'!G40</f>
        <v>104654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13914</v>
      </c>
      <c r="AJ2">
        <f>'Gastos Mensuales Acumulados'!G48</f>
        <v>11489</v>
      </c>
      <c r="AK2">
        <f>'Gastos Mensuales Acumulados'!G49</f>
        <v>2417</v>
      </c>
      <c r="AL2">
        <f>'Gastos Mensuales Acumulados'!G50</f>
        <v>8</v>
      </c>
      <c r="AM2">
        <f>'Gastos Mensuales Acumulados'!G51</f>
        <v>42882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8893</v>
      </c>
      <c r="AR2">
        <f>'Gastos Mensuales Acumulados'!G56</f>
        <v>13546</v>
      </c>
      <c r="AS2">
        <f>'Gastos Mensuales Acumulados'!G57</f>
        <v>7749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332170</v>
      </c>
      <c r="BB2">
        <f>'Gastos Mensuales Acumulados'!G66</f>
        <v>25021</v>
      </c>
      <c r="BC2">
        <f>'Gastos Mensuales Acumulados'!G67</f>
        <v>307149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25535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25535</v>
      </c>
      <c r="BV2">
        <f>'Gastos Mensuales Acumulados'!G86</f>
        <v>0</v>
      </c>
      <c r="BW2">
        <f>'Gastos Mensuales Acumulados'!G87</f>
        <v>1460350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252619</v>
      </c>
      <c r="F3">
        <f>'Gastos Mensuales Acumulados'!H18</f>
        <v>161720</v>
      </c>
      <c r="G3">
        <f>'Gastos Mensuales Acumulados'!H19</f>
        <v>68633</v>
      </c>
      <c r="H3">
        <f>'Gastos Mensuales Acumulados'!H20</f>
        <v>22266</v>
      </c>
      <c r="I3">
        <f>'Gastos Mensuales Acumulados'!H21</f>
        <v>0</v>
      </c>
      <c r="J3">
        <f>'Gastos Mensuales Acumulados'!H22</f>
        <v>62411</v>
      </c>
      <c r="K3">
        <f>'Gastos Mensuales Acumulados'!H23</f>
        <v>431</v>
      </c>
      <c r="L3">
        <f>'Gastos Mensuales Acumulados'!H24</f>
        <v>599</v>
      </c>
      <c r="M3">
        <f>'Gastos Mensuales Acumulados'!H25</f>
        <v>2311</v>
      </c>
      <c r="N3">
        <f>'Gastos Mensuales Acumulados'!H26</f>
        <v>31159</v>
      </c>
      <c r="O3">
        <f>'Gastos Mensuales Acumulados'!H27</f>
        <v>6683</v>
      </c>
      <c r="P3">
        <f>'Gastos Mensuales Acumulados'!H28</f>
        <v>4753</v>
      </c>
      <c r="Q3">
        <f>'Gastos Mensuales Acumulados'!H29</f>
        <v>2324</v>
      </c>
      <c r="R3">
        <f>'Gastos Mensuales Acumulados'!H30</f>
        <v>9515</v>
      </c>
      <c r="S3">
        <f>'Gastos Mensuales Acumulados'!H31</f>
        <v>1931</v>
      </c>
      <c r="T3">
        <f>'Gastos Mensuales Acumulados'!H32</f>
        <v>971</v>
      </c>
      <c r="U3">
        <f>'Gastos Mensuales Acumulados'!H33</f>
        <v>40</v>
      </c>
      <c r="V3">
        <f>'Gastos Mensuales Acumulados'!H34</f>
        <v>1694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11895</v>
      </c>
      <c r="AA3">
        <f>'Gastos Mensuales Acumulados'!H39</f>
        <v>11895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4678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527</v>
      </c>
      <c r="AR3">
        <f>'Gastos Mensuales Acumulados'!H56</f>
        <v>3807</v>
      </c>
      <c r="AS3">
        <f>'Gastos Mensuales Acumulados'!H57</f>
        <v>344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2377</v>
      </c>
      <c r="BB3">
        <f>'Gastos Mensuales Acumulados'!H66</f>
        <v>0</v>
      </c>
      <c r="BC3">
        <f>'Gastos Mensuales Acumulados'!H67</f>
        <v>2377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333980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1378250</v>
      </c>
      <c r="F4">
        <f>'Gastos Mensuales Acumulados'!I18</f>
        <v>595697</v>
      </c>
      <c r="G4">
        <f>'Gastos Mensuales Acumulados'!I19</f>
        <v>464401</v>
      </c>
      <c r="H4">
        <f>'Gastos Mensuales Acumulados'!I20</f>
        <v>318152</v>
      </c>
      <c r="I4">
        <f>'Gastos Mensuales Acumulados'!I21</f>
        <v>0</v>
      </c>
      <c r="J4">
        <f>'Gastos Mensuales Acumulados'!I22</f>
        <v>191447</v>
      </c>
      <c r="K4">
        <f>'Gastos Mensuales Acumulados'!I23</f>
        <v>15617</v>
      </c>
      <c r="L4">
        <f>'Gastos Mensuales Acumulados'!I24</f>
        <v>1518</v>
      </c>
      <c r="M4">
        <f>'Gastos Mensuales Acumulados'!I25</f>
        <v>10613</v>
      </c>
      <c r="N4">
        <f>'Gastos Mensuales Acumulados'!I26</f>
        <v>39483</v>
      </c>
      <c r="O4">
        <f>'Gastos Mensuales Acumulados'!I27</f>
        <v>44960</v>
      </c>
      <c r="P4">
        <f>'Gastos Mensuales Acumulados'!I28</f>
        <v>37397</v>
      </c>
      <c r="Q4">
        <f>'Gastos Mensuales Acumulados'!I29</f>
        <v>929</v>
      </c>
      <c r="R4">
        <f>'Gastos Mensuales Acumulados'!I30</f>
        <v>9732</v>
      </c>
      <c r="S4">
        <f>'Gastos Mensuales Acumulados'!I31</f>
        <v>0</v>
      </c>
      <c r="T4">
        <f>'Gastos Mensuales Acumulados'!I32</f>
        <v>5809</v>
      </c>
      <c r="U4">
        <f>'Gastos Mensuales Acumulados'!I33</f>
        <v>24796</v>
      </c>
      <c r="V4">
        <f>'Gastos Mensuales Acumulados'!I34</f>
        <v>593</v>
      </c>
      <c r="W4">
        <f>'Gastos Mensuales Acumulados'!I35</f>
        <v>68932</v>
      </c>
      <c r="X4">
        <f>'Gastos Mensuales Acumulados'!I36</f>
        <v>68932</v>
      </c>
      <c r="Y4">
        <f>'Gastos Mensuales Acumulados'!I37</f>
        <v>0</v>
      </c>
      <c r="Z4">
        <f>'Gastos Mensuales Acumulados'!I38</f>
        <v>1642</v>
      </c>
      <c r="AA4">
        <f>'Gastos Mensuales Acumulados'!I39</f>
        <v>1642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660</v>
      </c>
      <c r="AJ4">
        <f>'Gastos Mensuales Acumulados'!I48</f>
        <v>660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35054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13019</v>
      </c>
      <c r="AR4">
        <f>'Gastos Mensuales Acumulados'!I56</f>
        <v>0</v>
      </c>
      <c r="AS4">
        <f>'Gastos Mensuales Acumulados'!I57</f>
        <v>22035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1500</v>
      </c>
      <c r="BB4">
        <f>'Gastos Mensuales Acumulados'!I66</f>
        <v>1500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1688343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2011-10-17T13:27:46Z</dcterms:modified>
  <cp:category/>
  <cp:version/>
  <cp:contentType/>
  <cp:contentStatus/>
</cp:coreProperties>
</file>