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<sst xmlns="http://schemas.openxmlformats.org/spreadsheetml/2006/main" count="2206" uniqueCount="1195">
  <si>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</si>
  <si>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</si>
  <si>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</si>
  <si>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</si>
  <si>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</si>
  <si>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</si>
  <si>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</si>
  <si>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</si>
  <si>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</si>
  <si>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</si>
  <si>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</si>
  <si>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</si>
  <si>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</si>
  <si>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</si>
  <si>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</si>
  <si>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</si>
  <si>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</si>
  <si>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</si>
  <si>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</si>
  <si>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</si>
  <si>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</si>
  <si>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</si>
  <si>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</si>
  <si>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</si>
  <si>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</si>
  <si>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</si>
  <si>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</si>
  <si>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</si>
  <si>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</si>
  <si>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</si>
  <si>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</si>
  <si>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</si>
  <si>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</si>
  <si>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</si>
  <si>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</si>
  <si>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</si>
  <si>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</si>
  <si>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</si>
  <si>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</si>
  <si>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</si>
  <si>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</si>
  <si>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</si>
  <si>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</si>
  <si>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</si>
  <si>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</si>
  <si>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</si>
  <si>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</si>
  <si>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</si>
  <si>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</si>
  <si>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</si>
  <si>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</si>
  <si>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</si>
  <si>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</si>
  <si>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</si>
  <si>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</si>
  <si>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</si>
  <si>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</si>
  <si>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</si>
  <si>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</si>
  <si>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</si>
  <si>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</si>
  <si>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</si>
  <si>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</si>
  <si>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</si>
  <si>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</si>
  <si>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</si>
  <si>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</si>
  <si>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</si>
  <si>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</si>
  <si>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</si>
  <si>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</si>
  <si>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</si>
  <si>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</si>
  <si>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</si>
  <si>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</si>
  <si>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</si>
  <si>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</si>
  <si>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</si>
  <si>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</si>
  <si>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</si>
  <si>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</si>
  <si>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</si>
  <si>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</si>
  <si>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</si>
  <si>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</si>
  <si>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</si>
  <si>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</si>
  <si>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</si>
  <si>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</si>
  <si>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</si>
  <si>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</si>
  <si>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</si>
  <si>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</si>
  <si>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</si>
  <si>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</si>
  <si>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</si>
  <si>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</si>
  <si>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</si>
  <si>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</si>
  <si>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</si>
  <si>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</si>
  <si>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</si>
  <si>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</si>
  <si>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</si>
  <si>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</si>
  <si>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</si>
  <si>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</si>
  <si>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</si>
  <si>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</si>
  <si>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</si>
  <si>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</si>
  <si>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</si>
  <si>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</si>
  <si>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</si>
  <si>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</si>
  <si>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</si>
  <si>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</si>
  <si>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</si>
  <si>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</si>
  <si>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</si>
  <si>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</si>
  <si>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</si>
  <si>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</si>
  <si>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</si>
  <si>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</si>
  <si>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</si>
  <si>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</si>
  <si>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</si>
  <si>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</si>
  <si>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</si>
  <si>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</si>
  <si>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</si>
  <si>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</si>
  <si>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</si>
  <si>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</si>
  <si>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</si>
  <si>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</si>
  <si>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</si>
  <si>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</si>
  <si>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</si>
  <si>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</si>
  <si>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</si>
  <si>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</si>
  <si>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</si>
  <si>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</si>
  <si>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</si>
  <si>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</si>
  <si>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</si>
  <si>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</si>
  <si>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</si>
  <si>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</si>
  <si>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</si>
  <si>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</si>
  <si>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</si>
  <si>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</si>
  <si>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</si>
  <si>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</si>
  <si>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</si>
  <si>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</si>
  <si>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</si>
  <si>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</si>
  <si>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</si>
  <si>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</si>
  <si>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</si>
  <si>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</si>
  <si>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</si>
  <si>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</si>
  <si>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</si>
  <si>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</si>
  <si>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</si>
  <si>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</si>
  <si>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</si>
  <si>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</si>
  <si>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</si>
  <si>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</si>
  <si>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</si>
  <si>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</si>
  <si>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</si>
  <si>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</si>
  <si>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</si>
  <si>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</si>
  <si>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</si>
  <si>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</si>
  <si>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</si>
  <si>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</si>
  <si>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</si>
  <si>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</si>
  <si>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</si>
  <si>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</si>
  <si>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</si>
  <si>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</si>
  <si>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</si>
  <si>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</si>
  <si>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</si>
  <si>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</si>
  <si>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</si>
  <si>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</si>
  <si>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</si>
  <si>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</si>
  <si>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</si>
  <si>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</si>
  <si>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</si>
  <si>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</si>
  <si>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</si>
  <si>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</si>
  <si>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</si>
  <si>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</si>
  <si>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</si>
  <si>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</si>
  <si>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</si>
  <si>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</si>
  <si>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</si>
  <si>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</si>
  <si>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</si>
  <si>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</si>
  <si>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</si>
  <si>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</si>
  <si>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</si>
  <si>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</si>
  <si>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</si>
  <si>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</si>
  <si>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</si>
  <si>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</si>
  <si>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</si>
  <si>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</si>
  <si>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</si>
  <si>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</si>
  <si>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</si>
  <si>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</si>
  <si>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</si>
  <si>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</si>
  <si>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</si>
  <si>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</si>
  <si>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</si>
  <si>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</si>
  <si>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</si>
  <si>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</si>
  <si>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</si>
  <si>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</si>
  <si>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</si>
  <si>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</si>
  <si>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</si>
  <si>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</si>
  <si>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</si>
  <si>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</si>
  <si>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</si>
  <si>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</si>
  <si>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</si>
  <si>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</si>
  <si>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</si>
  <si>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</si>
  <si>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</si>
  <si>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</si>
  <si>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</si>
  <si>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</si>
  <si>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</si>
  <si>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</si>
  <si>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</si>
  <si>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</si>
  <si>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</si>
  <si>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</si>
  <si>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</si>
  <si>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</si>
  <si>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</si>
  <si>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</si>
  <si>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</si>
  <si>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</si>
  <si>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</si>
  <si>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</si>
  <si>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</si>
  <si>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</si>
  <si>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</si>
  <si>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</si>
  <si>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</si>
  <si>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</si>
  <si>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</si>
  <si>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</si>
  <si>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</si>
  <si>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</si>
  <si>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</si>
  <si>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</si>
  <si>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</si>
  <si>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</si>
  <si>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</si>
  <si>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</si>
  <si>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</si>
  <si>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</si>
  <si>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</si>
  <si>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</si>
  <si>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</si>
  <si>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</si>
  <si>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</si>
  <si>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</si>
  <si>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</si>
  <si>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</si>
  <si>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</si>
  <si>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</si>
  <si>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</si>
  <si>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</si>
  <si>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</si>
  <si>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</si>
  <si>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</si>
  <si>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</si>
  <si>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</si>
  <si>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</si>
  <si>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</si>
  <si>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</si>
  <si>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</si>
  <si>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</si>
  <si>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</si>
  <si>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</si>
  <si>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</si>
  <si>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</si>
  <si>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</si>
  <si>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</si>
  <si>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</si>
  <si>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</si>
  <si>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</si>
  <si>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</si>
  <si>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</si>
  <si>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</si>
  <si>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</si>
  <si>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</si>
  <si>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</si>
  <si>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</si>
  <si>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</si>
  <si>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</si>
  <si>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</si>
  <si>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</si>
  <si>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</si>
  <si>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</si>
  <si>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</si>
  <si>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</si>
  <si>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</si>
  <si>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</si>
  <si>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</si>
  <si>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</si>
  <si>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</si>
  <si>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</si>
  <si>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</si>
  <si>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</si>
  <si>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</si>
  <si>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</si>
  <si>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</si>
  <si>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</si>
  <si>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</si>
  <si>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</si>
  <si>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</si>
  <si>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</si>
  <si>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</si>
  <si>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</si>
  <si>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</si>
  <si>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</si>
  <si>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</si>
  <si>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</si>
  <si>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</si>
  <si>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</si>
  <si>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</si>
  <si>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</si>
  <si>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</si>
  <si>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</si>
  <si>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</si>
  <si>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</si>
  <si>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</si>
  <si>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</si>
  <si>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</si>
  <si>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</si>
  <si>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</si>
  <si>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</si>
  <si>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</si>
  <si>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</si>
  <si>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</si>
  <si>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</si>
  <si>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</si>
  <si>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</si>
  <si>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</si>
  <si>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</si>
  <si>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</si>
  <si>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</si>
  <si>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</si>
  <si>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</si>
  <si>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</si>
  <si>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</si>
  <si>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</si>
  <si>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</si>
  <si>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</si>
  <si>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</si>
  <si>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</si>
  <si>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</si>
  <si>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</si>
  <si>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</si>
  <si>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</si>
  <si>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</si>
  <si>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</si>
  <si>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</si>
  <si>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</si>
  <si>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</si>
  <si>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</si>
  <si>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</si>
  <si>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</si>
  <si>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</si>
  <si>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</si>
  <si>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</si>
  <si>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</si>
  <si>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</si>
  <si>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</si>
  <si>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</si>
  <si>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</si>
  <si>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</si>
  <si>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</si>
  <si>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</si>
  <si>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</si>
  <si>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</si>
  <si>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</si>
  <si>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</si>
  <si>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</si>
  <si>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</si>
  <si>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</si>
  <si>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</si>
  <si>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</si>
  <si>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</si>
  <si>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</si>
  <si>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</si>
  <si>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</si>
  <si>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</si>
  <si>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</si>
  <si>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</si>
  <si>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</si>
  <si>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</si>
  <si>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</si>
  <si>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</si>
  <si>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</si>
  <si>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</si>
  <si>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</si>
  <si>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</si>
  <si>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</si>
  <si>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</si>
  <si>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</si>
  <si>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</si>
  <si>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</si>
  <si>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</si>
  <si>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</si>
  <si>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</si>
  <si>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</si>
  <si>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</si>
  <si>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</si>
  <si>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</si>
  <si>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</si>
  <si>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</si>
  <si>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</si>
  <si>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</si>
  <si>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</si>
  <si>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</si>
  <si>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</si>
  <si>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</si>
  <si>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</si>
  <si>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</si>
  <si>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</si>
  <si>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</si>
  <si>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</si>
  <si>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</si>
  <si>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</si>
  <si>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</si>
  <si>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</si>
  <si>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</si>
  <si>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</si>
  <si>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</si>
  <si>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</si>
  <si>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</si>
  <si>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</si>
  <si>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</si>
  <si>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</si>
  <si>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</si>
  <si>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</si>
  <si>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</si>
  <si>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</si>
  <si>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</si>
  <si>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</si>
  <si>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</si>
  <si>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</si>
  <si>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</si>
  <si>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</si>
  <si>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</si>
  <si>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</si>
  <si>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</si>
  <si>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</si>
  <si>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</si>
  <si>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</si>
  <si>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</si>
  <si>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</si>
  <si>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</si>
  <si>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</si>
  <si>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</si>
  <si>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</si>
  <si>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</si>
  <si>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</si>
  <si>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</si>
  <si>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</si>
  <si>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</si>
  <si>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</si>
  <si>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</si>
  <si>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</si>
  <si>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</si>
  <si>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</si>
  <si>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</si>
  <si>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</si>
  <si>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</si>
  <si>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</si>
  <si>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</si>
  <si>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</si>
  <si>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</si>
  <si>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</si>
  <si>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</si>
  <si>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</si>
  <si>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</si>
  <si>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</si>
  <si>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</si>
  <si>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</si>
  <si>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</si>
  <si>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</si>
  <si>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</si>
  <si>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</si>
  <si>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</si>
  <si>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</si>
  <si>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</si>
  <si>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</si>
  <si>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</si>
  <si>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</si>
  <si>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</si>
  <si>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</si>
  <si>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</si>
  <si>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</si>
  <si>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</si>
  <si>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</si>
  <si>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</si>
  <si>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</si>
  <si>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</si>
  <si>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</si>
  <si>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</si>
  <si>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</si>
  <si>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</si>
  <si>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</si>
  <si>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</si>
  <si>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</si>
  <si>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</si>
  <si>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</si>
  <si>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</si>
  <si>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</si>
  <si>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</si>
  <si>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</si>
  <si>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</si>
  <si>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</si>
  <si>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</si>
  <si>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</si>
  <si>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</si>
  <si>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</si>
  <si>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</si>
  <si>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</si>
  <si>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</si>
  <si>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</si>
  <si>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</si>
  <si>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</si>
  <si>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</si>
  <si>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</si>
  <si>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</si>
  <si>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</si>
  <si>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</si>
  <si>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</si>
  <si>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</si>
  <si>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</si>
  <si>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</si>
  <si>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</si>
  <si>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</si>
  <si>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</si>
  <si>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</si>
  <si>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</si>
  <si>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</si>
  <si>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</si>
  <si>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</si>
  <si>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</si>
  <si>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</si>
  <si>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</si>
  <si>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</si>
  <si>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</si>
  <si>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</si>
  <si>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</si>
  <si>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</si>
  <si>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</si>
  <si>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</si>
  <si>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</si>
  <si>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</si>
  <si>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</si>
  <si>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</si>
  <si>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</si>
  <si>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</si>
  <si>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</si>
  <si>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</si>
  <si>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</si>
  <si>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</si>
  <si>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</si>
  <si>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</si>
  <si>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</si>
  <si>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</si>
  <si>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</si>
  <si>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</si>
  <si>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</si>
  <si>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</si>
  <si>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</si>
  <si>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</si>
  <si>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</si>
  <si>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</si>
  <si>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</si>
  <si>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</si>
  <si>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</si>
  <si>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</si>
  <si>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</si>
  <si>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</si>
  <si>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</si>
  <si>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</si>
  <si>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</si>
  <si>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</si>
  <si>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</si>
  <si>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</si>
  <si>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</si>
  <si>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</si>
  <si>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</si>
  <si>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</si>
  <si>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</si>
  <si>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</si>
  <si>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</si>
  <si>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</si>
  <si>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</si>
  <si>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</si>
  <si>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</si>
  <si>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</si>
  <si>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</si>
  <si>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</si>
  <si>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</si>
  <si>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</si>
  <si>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</si>
  <si>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</si>
  <si>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</si>
  <si>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</si>
  <si>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</si>
  <si>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</si>
  <si>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</si>
  <si>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</si>
  <si>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</si>
  <si>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</si>
  <si>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</si>
  <si>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</si>
  <si>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</si>
  <si>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</si>
  <si>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</si>
  <si>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</si>
  <si>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</si>
  <si>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</si>
  <si>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</si>
  <si>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</si>
  <si>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</si>
  <si>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</si>
  <si>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</si>
  <si>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</si>
  <si>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</si>
  <si>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</si>
  <si>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</si>
  <si>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</si>
  <si>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</si>
  <si>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</si>
  <si>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</si>
  <si>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</si>
  <si>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</si>
  <si>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</si>
  <si>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</si>
  <si>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</si>
  <si>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</si>
  <si>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</si>
  <si>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</si>
  <si>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</si>
  <si>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</si>
  <si>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</si>
  <si>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</si>
  <si>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</si>
  <si>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</si>
  <si>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</si>
  <si>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</si>
  <si>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</si>
  <si>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</si>
  <si>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</si>
  <si>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</si>
  <si>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</si>
  <si>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</si>
  <si>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</si>
  <si>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</si>
  <si>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</si>
  <si>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</si>
  <si>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</si>
  <si>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</si>
  <si>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</si>
  <si>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</si>
  <si>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</si>
  <si>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</si>
  <si>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</si>
  <si>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</si>
  <si>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</si>
  <si>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</si>
  <si>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</si>
  <si>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</si>
  <si>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</si>
  <si>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</si>
  <si>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</si>
  <si>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</si>
  <si>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</si>
  <si>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</si>
  <si>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</si>
  <si>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</si>
  <si>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</si>
  <si>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</si>
  <si>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</si>
  <si>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</si>
  <si>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</si>
  <si>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</si>
  <si>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</si>
  <si>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</si>
  <si>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</si>
  <si>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</si>
  <si>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</si>
  <si>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</si>
  <si>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</si>
  <si>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</si>
  <si>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</si>
  <si>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</si>
  <si>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</si>
  <si>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</si>
  <si>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</si>
  <si>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</si>
  <si>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</si>
  <si>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</si>
  <si>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</si>
  <si>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</si>
  <si>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</si>
  <si>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</si>
  <si>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</si>
  <si>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</si>
  <si>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</si>
  <si>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</si>
  <si>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</si>
  <si>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</si>
  <si>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</si>
  <si>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</si>
  <si>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</si>
  <si>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</si>
  <si>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</si>
  <si>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</si>
  <si>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</si>
  <si>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</si>
  <si>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</si>
  <si>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</si>
  <si>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</si>
  <si>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</si>
  <si>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</si>
  <si>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</si>
  <si>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</si>
  <si>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</si>
  <si>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</si>
  <si>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</si>
  <si>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</si>
  <si>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</si>
  <si>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</si>
  <si>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</si>
  <si>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</si>
  <si>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</si>
  <si>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</si>
  <si>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</si>
  <si>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</si>
  <si>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</si>
  <si>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</si>
  <si>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</si>
  <si>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</si>
  <si>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</si>
  <si>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</si>
  <si>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</si>
  <si>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</si>
  <si>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</si>
  <si>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</si>
  <si>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</si>
  <si>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</si>
  <si>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</si>
  <si>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</si>
  <si>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</si>
  <si>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</si>
  <si>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</si>
  <si>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</si>
  <si>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</si>
  <si>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</si>
  <si>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</si>
  <si>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</si>
  <si>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</si>
  <si>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</si>
  <si>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</si>
  <si>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</si>
  <si>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</si>
  <si>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</si>
  <si>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</si>
  <si>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</si>
  <si>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</si>
  <si>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</si>
  <si>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</si>
  <si>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</si>
  <si>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</si>
  <si>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</si>
  <si>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</si>
  <si>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</si>
  <si>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</si>
  <si>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</si>
  <si>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</si>
  <si>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</si>
  <si>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</si>
  <si>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</si>
  <si>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</si>
  <si>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</si>
  <si>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</si>
  <si>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</si>
  <si>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</si>
  <si>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</si>
  <si>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</si>
  <si>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</si>
  <si>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</si>
  <si>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</si>
  <si>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</si>
  <si>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</si>
  <si>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</si>
  <si>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</si>
  <si>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</si>
  <si>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</si>
  <si>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</si>
  <si>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</si>
  <si>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</si>
  <si>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</si>
  <si>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</si>
  <si>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</si>
  <si>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</si>
  <si>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</si>
  <si>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</si>
  <si>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</si>
  <si>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</si>
  <si>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</si>
  <si>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</si>
  <si>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</si>
  <si>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</si>
  <si>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</si>
  <si>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</si>
  <si>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</si>
  <si>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</si>
  <si>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</si>
  <si>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</si>
  <si>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</si>
  <si>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</si>
  <si>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</si>
  <si>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</si>
  <si>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</si>
  <si>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</si>
  <si>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</si>
  <si>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</si>
  <si>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</si>
  <si>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</si>
  <si>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</si>
  <si>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</si>
  <si>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</si>
  <si>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</si>
  <si>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</si>
  <si>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</si>
  <si>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</si>
  <si>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</si>
  <si>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</si>
  <si>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</si>
  <si>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</si>
  <si>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</si>
  <si>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</si>
  <si>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</si>
  <si>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</si>
  <si>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</si>
  <si>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</si>
  <si>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</si>
  <si>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</si>
  <si>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</si>
  <si>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</si>
  <si>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</si>
  <si>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</si>
  <si>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</si>
  <si>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</si>
  <si>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</si>
  <si>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</si>
  <si>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</si>
  <si>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</si>
  <si>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</si>
  <si>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</si>
  <si>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</si>
  <si>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</si>
  <si>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</si>
  <si>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</si>
  <si>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</si>
  <si>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</si>
  <si>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</si>
  <si>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</si>
  <si>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</si>
  <si>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</si>
  <si>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</si>
  <si>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</si>
  <si>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</si>
  <si>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</si>
  <si>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</si>
  <si>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</si>
  <si>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</si>
  <si>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</si>
  <si>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</si>
  <si>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</si>
  <si>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</si>
  <si>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</si>
  <si>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</si>
  <si>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</si>
  <si>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</si>
  <si>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</si>
  <si>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</si>
  <si>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</si>
  <si>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</si>
  <si>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</si>
  <si>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</si>
  <si>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</si>
  <si>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</si>
  <si>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</si>
  <si>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</si>
  <si>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</si>
  <si>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</si>
  <si>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</si>
  <si>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</si>
  <si>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</si>
  <si>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</si>
  <si>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</si>
  <si>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</si>
  <si>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</si>
  <si>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</si>
  <si>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</si>
  <si>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</si>
  <si>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</si>
  <si>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</si>
  <si>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</si>
  <si>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</si>
  <si>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</si>
  <si>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</si>
  <si>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</si>
  <si>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</si>
  <si>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</si>
  <si>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</si>
  <si>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</si>
  <si>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</si>
  <si>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</si>
  <si>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</si>
  <si>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</si>
  <si>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</si>
  <si>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</si>
  <si>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</si>
  <si>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</si>
  <si>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</si>
  <si>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</si>
  <si>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</si>
  <si>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</si>
  <si>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</si>
  <si>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</si>
  <si>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</si>
  <si>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</si>
  <si>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</si>
  <si>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</si>
  <si>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</si>
  <si>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</si>
  <si>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</si>
  <si>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</si>
  <si>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</si>
  <si>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</si>
  <si>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</si>
  <si>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</si>
  <si>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</si>
  <si>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</si>
  <si>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</si>
  <si>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</si>
  <si>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</si>
  <si>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</si>
  <si>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</si>
  <si>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</si>
  <si>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</si>
  <si>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</si>
  <si>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</si>
  <si>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</si>
  <si>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</si>
  <si>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</si>
  <si>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</si>
  <si>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</si>
  <si>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</si>
  <si>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</si>
  <si>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</si>
  <si>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</si>
  <si>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</si>
  <si>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</si>
  <si>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</si>
  <si>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</si>
  <si>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</si>
  <si>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</si>
  <si>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</si>
  <si>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</si>
  <si>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</si>
  <si>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</si>
  <si>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</si>
  <si>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</si>
  <si>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</si>
  <si>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</si>
  <si>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</si>
  <si>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</si>
  <si>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</si>
  <si>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</si>
  <si>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</si>
  <si>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</si>
  <si>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</si>
  <si>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</si>
  <si>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</si>
  <si>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</si>
  <si>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</si>
  <si>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</si>
  <si>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</si>
  <si>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</si>
  <si>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</si>
  <si>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</si>
  <si>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</si>
  <si>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</si>
  <si>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</si>
  <si>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</si>
  <si>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</si>
  <si>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</si>
  <si>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</si>
  <si>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</si>
  <si>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</si>
  <si>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</si>
  <si>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</si>
  <si>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</si>
  <si>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</si>
  <si>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</si>
  <si>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</si>
  <si>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</si>
  <si>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</si>
  <si>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</si>
  <si>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</si>
  <si>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</si>
  <si>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</si>
  <si>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</si>
  <si>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</si>
  <si>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</si>
  <si>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</si>
  <si>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</si>
  <si>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</si>
  <si>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</si>
  <si>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</si>
  <si>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</si>
  <si>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</si>
  <si>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</si>
  <si>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</si>
  <si>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</si>
  <si>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</si>
  <si>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</si>
  <si>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</si>
  <si>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</si>
  <si>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</si>
  <si>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</si>
  <si>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</si>
  <si>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</si>
  <si>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</si>
  <si>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</si>
  <si>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</si>
  <si>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</si>
  <si>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</si>
  <si>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</si>
  <si>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</si>
  <si>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</si>
  <si>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</si>
  <si>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</si>
  <si>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</si>
  <si>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</si>
  <si>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</si>
  <si>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</si>
  <si>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</si>
  <si>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</si>
  <si>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</si>
  <si>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</si>
  <si>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</si>
  <si>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</si>
  <si>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</si>
  <si>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</si>
  <si>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</si>
  <si>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</si>
  <si>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</si>
  <si>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</si>
  <si>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</si>
  <si>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</si>
  <si>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</si>
  <si>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</si>
  <si>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</si>
  <si>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</si>
  <si>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</si>
  <si>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</si>
  <si>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</si>
  <si>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</si>
  <si>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</si>
  <si>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</si>
  <si>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</si>
  <si>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</si>
  <si>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</si>
  <si>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</si>
  <si>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</si>
  <si>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</si>
  <si>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</si>
  <si>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</si>
  <si>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</si>
  <si>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</si>
  <si>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</si>
  <si>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</si>
  <si>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</si>
  <si>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</si>
  <si>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</si>
  <si>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</si>
  <si>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</si>
  <si>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</si>
  <si>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</si>
  <si>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</si>
  <si>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</si>
  <si>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</si>
  <si>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</si>
  <si>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</si>
  <si>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</si>
  <si>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</si>
  <si>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</si>
  <si>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</si>
  <si>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</si>
  <si>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</si>
  <si>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</si>
  <si>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</si>
  <si>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</si>
  <si>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</si>
  <si>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</si>
  <si>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</si>
  <si>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</si>
  <si>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</si>
  <si>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</si>
  <si>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</si>
  <si>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</si>
  <si>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</si>
  <si>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</si>
  <si>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</si>
  <si>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</si>
  <si>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</si>
  <si>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</si>
  <si>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</si>
  <si>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</si>
  <si>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</si>
  <si>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</si>
  <si>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</si>
  <si>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</si>
  <si>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</si>
  <si>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</si>
  <si>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</si>
  <si>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</si>
  <si>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</si>
  <si>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</si>
  <si>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</si>
  <si>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</si>
  <si>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</si>
  <si>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</si>
  <si>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</si>
  <si>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</si>
  <si>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</si>
  <si>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</si>
  <si>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</si>
  <si>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</si>
  <si>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</si>
  <si>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</si>
  <si>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</si>
  <si>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</si>
  <si>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</si>
  <si>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</si>
  <si>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</si>
  <si>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</si>
  <si>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</si>
  <si>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</si>
  <si>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INFORME  DE  GASTOS  MUNICIPALES  ACUMULADOS   2011   -   Ley Nº20.237</t>
  </si>
  <si>
    <t>ghghghghg</t>
  </si>
  <si>
    <t>Mario Wohlk Caro</t>
  </si>
  <si>
    <t>Director Adm. Y Finanzas</t>
  </si>
  <si>
    <t>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</si>
</sst>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I8" sqref="I8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1190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803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107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531340</v>
      </c>
      <c r="H17" s="76">
        <f>SUM(H18:H21)</f>
        <v>373043</v>
      </c>
      <c r="I17" s="76">
        <f>SUM(I18:I21)</f>
        <v>1942272</v>
      </c>
      <c r="J17" s="76">
        <f>SUM(J18:J21)</f>
        <v>0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291517</v>
      </c>
      <c r="H18" s="80">
        <v>226683</v>
      </c>
      <c r="I18" s="80">
        <v>812735</v>
      </c>
      <c r="J18" s="80"/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97485</v>
      </c>
      <c r="H19" s="80">
        <v>98776</v>
      </c>
      <c r="I19" s="80">
        <v>668671</v>
      </c>
      <c r="J19" s="80"/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59132</v>
      </c>
      <c r="H20" s="80">
        <v>47584</v>
      </c>
      <c r="I20" s="80">
        <v>460866</v>
      </c>
      <c r="J20" s="80"/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83206</v>
      </c>
      <c r="H21" s="80"/>
      <c r="I21" s="80"/>
      <c r="J21" s="80"/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657200</v>
      </c>
      <c r="H22" s="76">
        <f>SUM(H23:H34)</f>
        <v>104697</v>
      </c>
      <c r="I22" s="76">
        <f>SUM(I23:I34)</f>
        <v>285775</v>
      </c>
      <c r="J22" s="76">
        <f>SUM(J23:J34)</f>
        <v>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25055</v>
      </c>
      <c r="H23" s="80">
        <v>651</v>
      </c>
      <c r="I23" s="80">
        <v>29492</v>
      </c>
      <c r="J23" s="80"/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6475</v>
      </c>
      <c r="H24" s="80">
        <v>1766</v>
      </c>
      <c r="I24" s="80">
        <v>4928</v>
      </c>
      <c r="J24" s="80"/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50198</v>
      </c>
      <c r="H25" s="80">
        <v>3024</v>
      </c>
      <c r="I25" s="80">
        <v>16613</v>
      </c>
      <c r="J25" s="80"/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66311</v>
      </c>
      <c r="H26" s="80">
        <v>48518</v>
      </c>
      <c r="I26" s="80">
        <v>52246</v>
      </c>
      <c r="J26" s="80"/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179114</v>
      </c>
      <c r="H27" s="80">
        <v>10309</v>
      </c>
      <c r="I27" s="80">
        <v>65670</v>
      </c>
      <c r="J27" s="80"/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28332</v>
      </c>
      <c r="H28" s="80">
        <v>14327</v>
      </c>
      <c r="I28" s="80">
        <v>41234</v>
      </c>
      <c r="J28" s="80"/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10934</v>
      </c>
      <c r="H29" s="80">
        <v>3524</v>
      </c>
      <c r="I29" s="80">
        <v>1998</v>
      </c>
      <c r="J29" s="80"/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241086</v>
      </c>
      <c r="H30" s="80">
        <v>15227</v>
      </c>
      <c r="I30" s="80">
        <v>23273</v>
      </c>
      <c r="J30" s="80"/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13821</v>
      </c>
      <c r="H31" s="80">
        <v>1931</v>
      </c>
      <c r="I31" s="80">
        <v>115</v>
      </c>
      <c r="J31" s="80"/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9097</v>
      </c>
      <c r="H32" s="80">
        <v>1787</v>
      </c>
      <c r="I32" s="80">
        <v>8691</v>
      </c>
      <c r="J32" s="80"/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20343</v>
      </c>
      <c r="H33" s="80">
        <v>55</v>
      </c>
      <c r="I33" s="80">
        <v>40001</v>
      </c>
      <c r="J33" s="80"/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6434</v>
      </c>
      <c r="H34" s="80">
        <v>3578</v>
      </c>
      <c r="I34" s="80">
        <v>1514</v>
      </c>
      <c r="J34" s="80"/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0</v>
      </c>
      <c r="I35" s="76">
        <f>SUM(I36:I37)</f>
        <v>88931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/>
      <c r="I36" s="80">
        <v>88931</v>
      </c>
      <c r="J36" s="80"/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/>
      <c r="I37" s="80"/>
      <c r="J37" s="80"/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301298</v>
      </c>
      <c r="H38" s="76">
        <f>SUM(H39:H44)</f>
        <v>21761</v>
      </c>
      <c r="I38" s="76">
        <f>SUM(I39:I44)</f>
        <v>6560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125061</v>
      </c>
      <c r="H39" s="80">
        <v>21761</v>
      </c>
      <c r="I39" s="80">
        <v>6560</v>
      </c>
      <c r="J39" s="80"/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176237</v>
      </c>
      <c r="H40" s="80"/>
      <c r="I40" s="80"/>
      <c r="J40" s="80"/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/>
      <c r="H41" s="80"/>
      <c r="I41" s="80"/>
      <c r="J41" s="80"/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/>
      <c r="H42" s="80"/>
      <c r="I42" s="80"/>
      <c r="J42" s="80"/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/>
      <c r="H43" s="80"/>
      <c r="I43" s="80"/>
      <c r="J43" s="80"/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/>
      <c r="H44" s="80"/>
      <c r="I44" s="80"/>
      <c r="J44" s="80"/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/>
      <c r="I46" s="80"/>
      <c r="J46" s="80"/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14455</v>
      </c>
      <c r="H47" s="76">
        <f>SUM(H48:H50)</f>
        <v>9498</v>
      </c>
      <c r="I47" s="76">
        <f>SUM(I48:I50)</f>
        <v>1199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11878</v>
      </c>
      <c r="H48" s="80">
        <v>9498</v>
      </c>
      <c r="I48" s="80">
        <v>1199</v>
      </c>
      <c r="J48" s="80"/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2417</v>
      </c>
      <c r="H49" s="80"/>
      <c r="I49" s="80"/>
      <c r="J49" s="80"/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160</v>
      </c>
      <c r="H50" s="80"/>
      <c r="I50" s="80"/>
      <c r="J50" s="80"/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48844</v>
      </c>
      <c r="H51" s="76">
        <f>SUM(H52:H59)</f>
        <v>9394</v>
      </c>
      <c r="I51" s="76">
        <f>SUM(I52:I59)</f>
        <v>38157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/>
      <c r="H52" s="80"/>
      <c r="I52" s="80"/>
      <c r="J52" s="80"/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/>
      <c r="H53" s="80"/>
      <c r="I53" s="80"/>
      <c r="J53" s="80"/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12694</v>
      </c>
      <c r="H54" s="80"/>
      <c r="I54" s="80"/>
      <c r="J54" s="80"/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12450</v>
      </c>
      <c r="H55" s="80">
        <v>2020</v>
      </c>
      <c r="I55" s="80">
        <v>13931</v>
      </c>
      <c r="J55" s="80"/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14115</v>
      </c>
      <c r="H56" s="80">
        <v>6430</v>
      </c>
      <c r="I56" s="80">
        <v>10</v>
      </c>
      <c r="J56" s="80"/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9585</v>
      </c>
      <c r="H57" s="80">
        <v>944</v>
      </c>
      <c r="I57" s="80">
        <v>24216</v>
      </c>
      <c r="J57" s="80"/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/>
      <c r="H58" s="80"/>
      <c r="I58" s="80"/>
      <c r="J58" s="80"/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/>
      <c r="H59" s="80"/>
      <c r="I59" s="80"/>
      <c r="J59" s="80"/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/>
      <c r="I61" s="80"/>
      <c r="J61" s="80"/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/>
      <c r="I62" s="80"/>
      <c r="J62" s="80"/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/>
      <c r="I63" s="80"/>
      <c r="J63" s="80"/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/>
      <c r="I64" s="80"/>
      <c r="J64" s="80"/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439020</v>
      </c>
      <c r="H65" s="76">
        <f>H66+H67+H68</f>
        <v>11001</v>
      </c>
      <c r="I65" s="76">
        <f>I66+I67+I68</f>
        <v>1500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25378</v>
      </c>
      <c r="H66" s="80"/>
      <c r="I66" s="80">
        <v>1500</v>
      </c>
      <c r="J66" s="80"/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413642</v>
      </c>
      <c r="H67" s="80">
        <v>11001</v>
      </c>
      <c r="I67" s="80"/>
      <c r="J67" s="80"/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/>
      <c r="H68" s="80"/>
      <c r="I68" s="80"/>
      <c r="J68" s="80"/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/>
      <c r="I70" s="80"/>
      <c r="J70" s="80"/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/>
      <c r="I71" s="80"/>
      <c r="J71" s="80"/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/>
      <c r="I72" s="80"/>
      <c r="J72" s="80"/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/>
      <c r="I73" s="80"/>
      <c r="J73" s="80"/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/>
      <c r="I75" s="80"/>
      <c r="J75" s="80"/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/>
      <c r="I76" s="80"/>
      <c r="J76" s="80"/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/>
      <c r="I77" s="80"/>
      <c r="J77" s="80"/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/>
      <c r="I78" s="80"/>
      <c r="J78" s="80"/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/>
      <c r="I79" s="80"/>
      <c r="J79" s="80"/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/>
      <c r="I80" s="80"/>
      <c r="J80" s="80"/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16062</v>
      </c>
      <c r="H81" s="76">
        <f>SUM(H82:H85)</f>
        <v>0</v>
      </c>
      <c r="I81" s="76">
        <f>SUM(I82:I85)</f>
        <v>10858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/>
      <c r="I82" s="80"/>
      <c r="J82" s="80"/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/>
      <c r="I83" s="80"/>
      <c r="J83" s="80"/>
      <c r="K83" s="61" t="s">
        <v>1191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/>
      <c r="I84" s="80"/>
      <c r="J84" s="80"/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16062</v>
      </c>
      <c r="H85" s="80">
        <v>0</v>
      </c>
      <c r="I85" s="80">
        <v>10858</v>
      </c>
      <c r="J85" s="80"/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/>
      <c r="H86" s="85"/>
      <c r="I86" s="85"/>
      <c r="J86" s="85"/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2008219</v>
      </c>
      <c r="H87" s="17">
        <f>SUM(H17+H22+H35+H38+H45+H47+H51+H60+H65+H69+H74+H81+H86)</f>
        <v>529394</v>
      </c>
      <c r="I87" s="17">
        <f>SUM(I17+I22+I35+I38+I45+I47+I51+I60+I65+I69+I74+I81+I86)</f>
        <v>2375252</v>
      </c>
      <c r="J87" s="17">
        <f>SUM(J17+J22+J35+J38+J45+J47+J51+J60+J65+J69+J74+J81+J86)</f>
        <v>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NOVIEMBRE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531340</v>
      </c>
      <c r="F2">
        <f>'Gastos Mensuales Acumulados'!G18</f>
        <v>291517</v>
      </c>
      <c r="G2">
        <f>'Gastos Mensuales Acumulados'!G19</f>
        <v>97485</v>
      </c>
      <c r="H2">
        <f>'Gastos Mensuales Acumulados'!G20</f>
        <v>59132</v>
      </c>
      <c r="I2">
        <f>'Gastos Mensuales Acumulados'!G21</f>
        <v>83206</v>
      </c>
      <c r="J2">
        <f>'Gastos Mensuales Acumulados'!G22</f>
        <v>657200</v>
      </c>
      <c r="K2">
        <f>'Gastos Mensuales Acumulados'!G23</f>
        <v>25055</v>
      </c>
      <c r="L2">
        <f>'Gastos Mensuales Acumulados'!G24</f>
        <v>6475</v>
      </c>
      <c r="M2">
        <f>'Gastos Mensuales Acumulados'!G25</f>
        <v>50198</v>
      </c>
      <c r="N2">
        <f>'Gastos Mensuales Acumulados'!G26</f>
        <v>66311</v>
      </c>
      <c r="O2">
        <f>'Gastos Mensuales Acumulados'!G27</f>
        <v>179114</v>
      </c>
      <c r="P2">
        <f>'Gastos Mensuales Acumulados'!G28</f>
        <v>28332</v>
      </c>
      <c r="Q2">
        <f>'Gastos Mensuales Acumulados'!G29</f>
        <v>10934</v>
      </c>
      <c r="R2">
        <f>'Gastos Mensuales Acumulados'!G30</f>
        <v>241086</v>
      </c>
      <c r="S2">
        <f>'Gastos Mensuales Acumulados'!G31</f>
        <v>13821</v>
      </c>
      <c r="T2">
        <f>'Gastos Mensuales Acumulados'!G32</f>
        <v>9097</v>
      </c>
      <c r="U2">
        <f>'Gastos Mensuales Acumulados'!G33</f>
        <v>20343</v>
      </c>
      <c r="V2">
        <f>'Gastos Mensuales Acumulados'!G34</f>
        <v>6434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301298</v>
      </c>
      <c r="AA2">
        <f>'Gastos Mensuales Acumulados'!G39</f>
        <v>125061</v>
      </c>
      <c r="AB2">
        <f>'Gastos Mensuales Acumulados'!G40</f>
        <v>176237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14455</v>
      </c>
      <c r="AJ2">
        <f>'Gastos Mensuales Acumulados'!G48</f>
        <v>11878</v>
      </c>
      <c r="AK2">
        <f>'Gastos Mensuales Acumulados'!G49</f>
        <v>2417</v>
      </c>
      <c r="AL2">
        <f>'Gastos Mensuales Acumulados'!G50</f>
        <v>160</v>
      </c>
      <c r="AM2">
        <f>'Gastos Mensuales Acumulados'!G51</f>
        <v>48844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12694</v>
      </c>
      <c r="AQ2">
        <f>'Gastos Mensuales Acumulados'!G55</f>
        <v>12450</v>
      </c>
      <c r="AR2">
        <f>'Gastos Mensuales Acumulados'!G56</f>
        <v>14115</v>
      </c>
      <c r="AS2">
        <f>'Gastos Mensuales Acumulados'!G57</f>
        <v>9585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439020</v>
      </c>
      <c r="BB2">
        <f>'Gastos Mensuales Acumulados'!G66</f>
        <v>25378</v>
      </c>
      <c r="BC2">
        <f>'Gastos Mensuales Acumulados'!G67</f>
        <v>413642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16062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16062</v>
      </c>
      <c r="BV2">
        <f>'Gastos Mensuales Acumulados'!G86</f>
        <v>0</v>
      </c>
      <c r="BW2">
        <f>'Gastos Mensuales Acumulados'!G87</f>
        <v>2008219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43-404050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373043</v>
      </c>
      <c r="F3">
        <f>'Gastos Mensuales Acumulados'!H18</f>
        <v>226683</v>
      </c>
      <c r="G3">
        <f>'Gastos Mensuales Acumulados'!H19</f>
        <v>98776</v>
      </c>
      <c r="H3">
        <f>'Gastos Mensuales Acumulados'!H20</f>
        <v>47584</v>
      </c>
      <c r="I3">
        <f>'Gastos Mensuales Acumulados'!H21</f>
        <v>0</v>
      </c>
      <c r="J3">
        <f>'Gastos Mensuales Acumulados'!H22</f>
        <v>104697</v>
      </c>
      <c r="K3">
        <f>'Gastos Mensuales Acumulados'!H23</f>
        <v>651</v>
      </c>
      <c r="L3">
        <f>'Gastos Mensuales Acumulados'!H24</f>
        <v>1766</v>
      </c>
      <c r="M3">
        <f>'Gastos Mensuales Acumulados'!H25</f>
        <v>3024</v>
      </c>
      <c r="N3">
        <f>'Gastos Mensuales Acumulados'!H26</f>
        <v>48518</v>
      </c>
      <c r="O3">
        <f>'Gastos Mensuales Acumulados'!H27</f>
        <v>10309</v>
      </c>
      <c r="P3">
        <f>'Gastos Mensuales Acumulados'!H28</f>
        <v>14327</v>
      </c>
      <c r="Q3">
        <f>'Gastos Mensuales Acumulados'!H29</f>
        <v>3524</v>
      </c>
      <c r="R3">
        <f>'Gastos Mensuales Acumulados'!H30</f>
        <v>15227</v>
      </c>
      <c r="S3">
        <f>'Gastos Mensuales Acumulados'!H31</f>
        <v>1931</v>
      </c>
      <c r="T3">
        <f>'Gastos Mensuales Acumulados'!H32</f>
        <v>1787</v>
      </c>
      <c r="U3">
        <f>'Gastos Mensuales Acumulados'!H33</f>
        <v>55</v>
      </c>
      <c r="V3">
        <f>'Gastos Mensuales Acumulados'!H34</f>
        <v>3578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21761</v>
      </c>
      <c r="AA3">
        <f>'Gastos Mensuales Acumulados'!H39</f>
        <v>21761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9498</v>
      </c>
      <c r="AJ3">
        <f>'Gastos Mensuales Acumulados'!H48</f>
        <v>9498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9394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2020</v>
      </c>
      <c r="AR3">
        <f>'Gastos Mensuales Acumulados'!H56</f>
        <v>6430</v>
      </c>
      <c r="AS3">
        <f>'Gastos Mensuales Acumulados'!H57</f>
        <v>944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11001</v>
      </c>
      <c r="BB3">
        <f>'Gastos Mensuales Acumulados'!H66</f>
        <v>0</v>
      </c>
      <c r="BC3">
        <f>'Gastos Mensuales Acumulados'!H67</f>
        <v>11001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529394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43-404050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1942272</v>
      </c>
      <c r="F4">
        <f>'Gastos Mensuales Acumulados'!I18</f>
        <v>812735</v>
      </c>
      <c r="G4">
        <f>'Gastos Mensuales Acumulados'!I19</f>
        <v>668671</v>
      </c>
      <c r="H4">
        <f>'Gastos Mensuales Acumulados'!I20</f>
        <v>460866</v>
      </c>
      <c r="I4">
        <f>'Gastos Mensuales Acumulados'!I21</f>
        <v>0</v>
      </c>
      <c r="J4">
        <f>'Gastos Mensuales Acumulados'!I22</f>
        <v>285775</v>
      </c>
      <c r="K4">
        <f>'Gastos Mensuales Acumulados'!I23</f>
        <v>29492</v>
      </c>
      <c r="L4">
        <f>'Gastos Mensuales Acumulados'!I24</f>
        <v>4928</v>
      </c>
      <c r="M4">
        <f>'Gastos Mensuales Acumulados'!I25</f>
        <v>16613</v>
      </c>
      <c r="N4">
        <f>'Gastos Mensuales Acumulados'!I26</f>
        <v>52246</v>
      </c>
      <c r="O4">
        <f>'Gastos Mensuales Acumulados'!I27</f>
        <v>65670</v>
      </c>
      <c r="P4">
        <f>'Gastos Mensuales Acumulados'!I28</f>
        <v>41234</v>
      </c>
      <c r="Q4">
        <f>'Gastos Mensuales Acumulados'!I29</f>
        <v>1998</v>
      </c>
      <c r="R4">
        <f>'Gastos Mensuales Acumulados'!I30</f>
        <v>23273</v>
      </c>
      <c r="S4">
        <f>'Gastos Mensuales Acumulados'!I31</f>
        <v>115</v>
      </c>
      <c r="T4">
        <f>'Gastos Mensuales Acumulados'!I32</f>
        <v>8691</v>
      </c>
      <c r="U4">
        <f>'Gastos Mensuales Acumulados'!I33</f>
        <v>40001</v>
      </c>
      <c r="V4">
        <f>'Gastos Mensuales Acumulados'!I34</f>
        <v>1514</v>
      </c>
      <c r="W4">
        <f>'Gastos Mensuales Acumulados'!I35</f>
        <v>88931</v>
      </c>
      <c r="X4">
        <f>'Gastos Mensuales Acumulados'!I36</f>
        <v>88931</v>
      </c>
      <c r="Y4">
        <f>'Gastos Mensuales Acumulados'!I37</f>
        <v>0</v>
      </c>
      <c r="Z4">
        <f>'Gastos Mensuales Acumulados'!I38</f>
        <v>6560</v>
      </c>
      <c r="AA4">
        <f>'Gastos Mensuales Acumulados'!I39</f>
        <v>6560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1199</v>
      </c>
      <c r="AJ4">
        <f>'Gastos Mensuales Acumulados'!I48</f>
        <v>1199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38157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13931</v>
      </c>
      <c r="AR4">
        <f>'Gastos Mensuales Acumulados'!I56</f>
        <v>10</v>
      </c>
      <c r="AS4">
        <f>'Gastos Mensuales Acumulados'!I57</f>
        <v>24216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1500</v>
      </c>
      <c r="BB4">
        <f>'Gastos Mensuales Acumulados'!I66</f>
        <v>1500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10858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10858</v>
      </c>
      <c r="BV4">
        <f>'Gastos Mensuales Acumulados'!I86</f>
        <v>0</v>
      </c>
      <c r="BW4">
        <f>'Gastos Mensuales Acumulados'!I87</f>
        <v>2375252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43-404050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2011-12-19T13:33:04Z</dcterms:modified>
  <cp:category/>
  <cp:version/>
  <cp:contentType/>
  <cp:contentStatus/>
</cp:coreProperties>
</file>