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<sst xmlns="http://schemas.openxmlformats.org/spreadsheetml/2006/main" count="2206" uniqueCount="1195">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</sst>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28">
      <selection activeCell="I82" sqref="I8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109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615177</v>
      </c>
      <c r="H17" s="76">
        <f>SUM(H18:H21)</f>
        <v>432307</v>
      </c>
      <c r="I17" s="76">
        <f>SUM(I18:I21)</f>
        <v>2200658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328136</v>
      </c>
      <c r="H18" s="80">
        <v>259714</v>
      </c>
      <c r="I18" s="80">
        <v>894743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113418</v>
      </c>
      <c r="H19" s="80">
        <v>115949</v>
      </c>
      <c r="I19" s="80">
        <v>753323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69974</v>
      </c>
      <c r="H20" s="80">
        <v>56644</v>
      </c>
      <c r="I20" s="80">
        <v>552592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103649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734547</v>
      </c>
      <c r="H22" s="76">
        <f>SUM(H23:H34)</f>
        <v>118184</v>
      </c>
      <c r="I22" s="76">
        <f>SUM(I23:I34)</f>
        <v>383428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28672</v>
      </c>
      <c r="H23" s="80">
        <v>778</v>
      </c>
      <c r="I23" s="80">
        <v>38062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6678</v>
      </c>
      <c r="H24" s="80">
        <v>1766</v>
      </c>
      <c r="I24" s="80">
        <v>11310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57860</v>
      </c>
      <c r="H25" s="80">
        <v>3681</v>
      </c>
      <c r="I25" s="80">
        <v>18621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79866</v>
      </c>
      <c r="H26" s="80">
        <v>53657</v>
      </c>
      <c r="I26" s="80">
        <v>76121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191956</v>
      </c>
      <c r="H27" s="80">
        <v>10901</v>
      </c>
      <c r="I27" s="80">
        <v>71291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30944</v>
      </c>
      <c r="H28" s="80">
        <v>17946</v>
      </c>
      <c r="I28" s="80">
        <v>45814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11510</v>
      </c>
      <c r="H29" s="80">
        <v>3524</v>
      </c>
      <c r="I29" s="80">
        <v>4561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267299</v>
      </c>
      <c r="H30" s="80">
        <v>17610</v>
      </c>
      <c r="I30" s="80">
        <v>32327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18076</v>
      </c>
      <c r="H31" s="80">
        <v>1931</v>
      </c>
      <c r="I31" s="80">
        <v>115</v>
      </c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9712</v>
      </c>
      <c r="H32" s="80">
        <v>2199</v>
      </c>
      <c r="I32" s="80">
        <v>9546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24484</v>
      </c>
      <c r="H33" s="80">
        <v>70</v>
      </c>
      <c r="I33" s="80">
        <v>73739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7490</v>
      </c>
      <c r="H34" s="80">
        <v>4121</v>
      </c>
      <c r="I34" s="80">
        <v>1921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88932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>
        <v>88932</v>
      </c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336521</v>
      </c>
      <c r="H38" s="76">
        <f>SUM(H39:H44)</f>
        <v>34806</v>
      </c>
      <c r="I38" s="76">
        <f>SUM(I39:I44)</f>
        <v>7806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137084</v>
      </c>
      <c r="H39" s="80">
        <v>25308</v>
      </c>
      <c r="I39" s="80">
        <v>7806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199437</v>
      </c>
      <c r="H40" s="80">
        <v>9498</v>
      </c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14585</v>
      </c>
      <c r="H47" s="76">
        <f>SUM(H48:H50)</f>
        <v>0</v>
      </c>
      <c r="I47" s="76">
        <f>SUM(I48:I50)</f>
        <v>1304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11980</v>
      </c>
      <c r="H48" s="80"/>
      <c r="I48" s="80">
        <v>1304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2429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176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52128</v>
      </c>
      <c r="H51" s="76">
        <f>SUM(H52:H59)</f>
        <v>9689</v>
      </c>
      <c r="I51" s="76">
        <f>SUM(I52:I59)</f>
        <v>150790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12694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13481</v>
      </c>
      <c r="H55" s="80">
        <v>2020</v>
      </c>
      <c r="I55" s="80">
        <v>15968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15672</v>
      </c>
      <c r="H56" s="80">
        <v>6510</v>
      </c>
      <c r="I56" s="80">
        <v>10</v>
      </c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10281</v>
      </c>
      <c r="H57" s="80">
        <v>1159</v>
      </c>
      <c r="I57" s="80">
        <v>134812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455449</v>
      </c>
      <c r="H65" s="76">
        <f>H66+H67+H68</f>
        <v>13963</v>
      </c>
      <c r="I65" s="76">
        <f>I66+I67+I68</f>
        <v>7650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25378</v>
      </c>
      <c r="H66" s="80"/>
      <c r="I66" s="80">
        <v>1500</v>
      </c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430071</v>
      </c>
      <c r="H67" s="80">
        <v>13963</v>
      </c>
      <c r="I67" s="80">
        <v>6150</v>
      </c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25828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25828</v>
      </c>
      <c r="H85" s="80">
        <v>0</v>
      </c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2234235</v>
      </c>
      <c r="H87" s="17">
        <f>SUM(H17+H22+H35+H38+H45+H47+H51+H60+H65+H69+H74+H81+H86)</f>
        <v>608949</v>
      </c>
      <c r="I87" s="17">
        <f>SUM(I17+I22+I35+I38+I45+I47+I51+I60+I65+I69+I74+I81+I86)</f>
        <v>2851426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DICIEMBRE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615177</v>
      </c>
      <c r="F2">
        <f>'Gastos Mensuales Acumulados'!G18</f>
        <v>328136</v>
      </c>
      <c r="G2">
        <f>'Gastos Mensuales Acumulados'!G19</f>
        <v>113418</v>
      </c>
      <c r="H2">
        <f>'Gastos Mensuales Acumulados'!G20</f>
        <v>69974</v>
      </c>
      <c r="I2">
        <f>'Gastos Mensuales Acumulados'!G21</f>
        <v>103649</v>
      </c>
      <c r="J2">
        <f>'Gastos Mensuales Acumulados'!G22</f>
        <v>734547</v>
      </c>
      <c r="K2">
        <f>'Gastos Mensuales Acumulados'!G23</f>
        <v>28672</v>
      </c>
      <c r="L2">
        <f>'Gastos Mensuales Acumulados'!G24</f>
        <v>6678</v>
      </c>
      <c r="M2">
        <f>'Gastos Mensuales Acumulados'!G25</f>
        <v>57860</v>
      </c>
      <c r="N2">
        <f>'Gastos Mensuales Acumulados'!G26</f>
        <v>79866</v>
      </c>
      <c r="O2">
        <f>'Gastos Mensuales Acumulados'!G27</f>
        <v>191956</v>
      </c>
      <c r="P2">
        <f>'Gastos Mensuales Acumulados'!G28</f>
        <v>30944</v>
      </c>
      <c r="Q2">
        <f>'Gastos Mensuales Acumulados'!G29</f>
        <v>11510</v>
      </c>
      <c r="R2">
        <f>'Gastos Mensuales Acumulados'!G30</f>
        <v>267299</v>
      </c>
      <c r="S2">
        <f>'Gastos Mensuales Acumulados'!G31</f>
        <v>18076</v>
      </c>
      <c r="T2">
        <f>'Gastos Mensuales Acumulados'!G32</f>
        <v>9712</v>
      </c>
      <c r="U2">
        <f>'Gastos Mensuales Acumulados'!G33</f>
        <v>24484</v>
      </c>
      <c r="V2">
        <f>'Gastos Mensuales Acumulados'!G34</f>
        <v>7490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336521</v>
      </c>
      <c r="AA2">
        <f>'Gastos Mensuales Acumulados'!G39</f>
        <v>137084</v>
      </c>
      <c r="AB2">
        <f>'Gastos Mensuales Acumulados'!G40</f>
        <v>199437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14585</v>
      </c>
      <c r="AJ2">
        <f>'Gastos Mensuales Acumulados'!G48</f>
        <v>11980</v>
      </c>
      <c r="AK2">
        <f>'Gastos Mensuales Acumulados'!G49</f>
        <v>2429</v>
      </c>
      <c r="AL2">
        <f>'Gastos Mensuales Acumulados'!G50</f>
        <v>176</v>
      </c>
      <c r="AM2">
        <f>'Gastos Mensuales Acumulados'!G51</f>
        <v>52128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12694</v>
      </c>
      <c r="AQ2">
        <f>'Gastos Mensuales Acumulados'!G55</f>
        <v>13481</v>
      </c>
      <c r="AR2">
        <f>'Gastos Mensuales Acumulados'!G56</f>
        <v>15672</v>
      </c>
      <c r="AS2">
        <f>'Gastos Mensuales Acumulados'!G57</f>
        <v>10281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455449</v>
      </c>
      <c r="BB2">
        <f>'Gastos Mensuales Acumulados'!G66</f>
        <v>25378</v>
      </c>
      <c r="BC2">
        <f>'Gastos Mensuales Acumulados'!G67</f>
        <v>430071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25828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25828</v>
      </c>
      <c r="BV2">
        <f>'Gastos Mensuales Acumulados'!G86</f>
        <v>0</v>
      </c>
      <c r="BW2">
        <f>'Gastos Mensuales Acumulados'!G87</f>
        <v>2234235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432307</v>
      </c>
      <c r="F3">
        <f>'Gastos Mensuales Acumulados'!H18</f>
        <v>259714</v>
      </c>
      <c r="G3">
        <f>'Gastos Mensuales Acumulados'!H19</f>
        <v>115949</v>
      </c>
      <c r="H3">
        <f>'Gastos Mensuales Acumulados'!H20</f>
        <v>56644</v>
      </c>
      <c r="I3">
        <f>'Gastos Mensuales Acumulados'!H21</f>
        <v>0</v>
      </c>
      <c r="J3">
        <f>'Gastos Mensuales Acumulados'!H22</f>
        <v>118184</v>
      </c>
      <c r="K3">
        <f>'Gastos Mensuales Acumulados'!H23</f>
        <v>778</v>
      </c>
      <c r="L3">
        <f>'Gastos Mensuales Acumulados'!H24</f>
        <v>1766</v>
      </c>
      <c r="M3">
        <f>'Gastos Mensuales Acumulados'!H25</f>
        <v>3681</v>
      </c>
      <c r="N3">
        <f>'Gastos Mensuales Acumulados'!H26</f>
        <v>53657</v>
      </c>
      <c r="O3">
        <f>'Gastos Mensuales Acumulados'!H27</f>
        <v>10901</v>
      </c>
      <c r="P3">
        <f>'Gastos Mensuales Acumulados'!H28</f>
        <v>17946</v>
      </c>
      <c r="Q3">
        <f>'Gastos Mensuales Acumulados'!H29</f>
        <v>3524</v>
      </c>
      <c r="R3">
        <f>'Gastos Mensuales Acumulados'!H30</f>
        <v>17610</v>
      </c>
      <c r="S3">
        <f>'Gastos Mensuales Acumulados'!H31</f>
        <v>1931</v>
      </c>
      <c r="T3">
        <f>'Gastos Mensuales Acumulados'!H32</f>
        <v>2199</v>
      </c>
      <c r="U3">
        <f>'Gastos Mensuales Acumulados'!H33</f>
        <v>70</v>
      </c>
      <c r="V3">
        <f>'Gastos Mensuales Acumulados'!H34</f>
        <v>4121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34806</v>
      </c>
      <c r="AA3">
        <f>'Gastos Mensuales Acumulados'!H39</f>
        <v>25308</v>
      </c>
      <c r="AB3">
        <f>'Gastos Mensuales Acumulados'!H40</f>
        <v>9498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9689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2020</v>
      </c>
      <c r="AR3">
        <f>'Gastos Mensuales Acumulados'!H56</f>
        <v>6510</v>
      </c>
      <c r="AS3">
        <f>'Gastos Mensuales Acumulados'!H57</f>
        <v>1159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13963</v>
      </c>
      <c r="BB3">
        <f>'Gastos Mensuales Acumulados'!H66</f>
        <v>0</v>
      </c>
      <c r="BC3">
        <f>'Gastos Mensuales Acumulados'!H67</f>
        <v>13963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608949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2200658</v>
      </c>
      <c r="F4">
        <f>'Gastos Mensuales Acumulados'!I18</f>
        <v>894743</v>
      </c>
      <c r="G4">
        <f>'Gastos Mensuales Acumulados'!I19</f>
        <v>753323</v>
      </c>
      <c r="H4">
        <f>'Gastos Mensuales Acumulados'!I20</f>
        <v>552592</v>
      </c>
      <c r="I4">
        <f>'Gastos Mensuales Acumulados'!I21</f>
        <v>0</v>
      </c>
      <c r="J4">
        <f>'Gastos Mensuales Acumulados'!I22</f>
        <v>383428</v>
      </c>
      <c r="K4">
        <f>'Gastos Mensuales Acumulados'!I23</f>
        <v>38062</v>
      </c>
      <c r="L4">
        <f>'Gastos Mensuales Acumulados'!I24</f>
        <v>11310</v>
      </c>
      <c r="M4">
        <f>'Gastos Mensuales Acumulados'!I25</f>
        <v>18621</v>
      </c>
      <c r="N4">
        <f>'Gastos Mensuales Acumulados'!I26</f>
        <v>76121</v>
      </c>
      <c r="O4">
        <f>'Gastos Mensuales Acumulados'!I27</f>
        <v>71291</v>
      </c>
      <c r="P4">
        <f>'Gastos Mensuales Acumulados'!I28</f>
        <v>45814</v>
      </c>
      <c r="Q4">
        <f>'Gastos Mensuales Acumulados'!I29</f>
        <v>4561</v>
      </c>
      <c r="R4">
        <f>'Gastos Mensuales Acumulados'!I30</f>
        <v>32327</v>
      </c>
      <c r="S4">
        <f>'Gastos Mensuales Acumulados'!I31</f>
        <v>115</v>
      </c>
      <c r="T4">
        <f>'Gastos Mensuales Acumulados'!I32</f>
        <v>9546</v>
      </c>
      <c r="U4">
        <f>'Gastos Mensuales Acumulados'!I33</f>
        <v>73739</v>
      </c>
      <c r="V4">
        <f>'Gastos Mensuales Acumulados'!I34</f>
        <v>1921</v>
      </c>
      <c r="W4">
        <f>'Gastos Mensuales Acumulados'!I35</f>
        <v>88932</v>
      </c>
      <c r="X4">
        <f>'Gastos Mensuales Acumulados'!I36</f>
        <v>88932</v>
      </c>
      <c r="Y4">
        <f>'Gastos Mensuales Acumulados'!I37</f>
        <v>0</v>
      </c>
      <c r="Z4">
        <f>'Gastos Mensuales Acumulados'!I38</f>
        <v>7806</v>
      </c>
      <c r="AA4">
        <f>'Gastos Mensuales Acumulados'!I39</f>
        <v>7806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1304</v>
      </c>
      <c r="AJ4">
        <f>'Gastos Mensuales Acumulados'!I48</f>
        <v>1304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150790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15968</v>
      </c>
      <c r="AR4">
        <f>'Gastos Mensuales Acumulados'!I56</f>
        <v>10</v>
      </c>
      <c r="AS4">
        <f>'Gastos Mensuales Acumulados'!I57</f>
        <v>134812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7650</v>
      </c>
      <c r="BB4">
        <f>'Gastos Mensuales Acumulados'!I66</f>
        <v>1500</v>
      </c>
      <c r="BC4">
        <f>'Gastos Mensuales Acumulados'!I67</f>
        <v>6150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2851426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2012-02-06T14:10:37Z</dcterms:modified>
  <cp:category/>
  <cp:version/>
  <cp:contentType/>
  <cp:contentStatus/>
</cp:coreProperties>
</file>