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<sst xmlns="http://schemas.openxmlformats.org/spreadsheetml/2006/main" count="2219" uniqueCount="1207">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</sst>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B14" sqref="B14:J14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95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285290</v>
      </c>
      <c r="H17" s="89">
        <f>SUM(H18:H21)</f>
        <v>192338</v>
      </c>
      <c r="I17" s="89">
        <f>SUM(I18:I21)</f>
        <v>1070324</v>
      </c>
      <c r="J17" s="89">
        <f>SUM(J18:J21)</f>
        <v>6871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133229</v>
      </c>
      <c r="H18" s="93">
        <v>111773</v>
      </c>
      <c r="I18" s="93">
        <v>350668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55460</v>
      </c>
      <c r="H19" s="93">
        <v>74052</v>
      </c>
      <c r="I19" s="93">
        <v>427366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48373</v>
      </c>
      <c r="H20" s="93">
        <v>6513</v>
      </c>
      <c r="I20" s="93">
        <v>292290</v>
      </c>
      <c r="J20" s="93">
        <v>6871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48228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304843</v>
      </c>
      <c r="H22" s="89">
        <f>SUM(H23:H34)</f>
        <v>30485</v>
      </c>
      <c r="I22" s="89">
        <f>SUM(I23:I34)</f>
        <v>128698</v>
      </c>
      <c r="J22" s="89">
        <f>SUM(J23:J34)</f>
        <v>893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1561</v>
      </c>
      <c r="H23" s="93">
        <v>142</v>
      </c>
      <c r="I23" s="93">
        <v>2004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1004</v>
      </c>
      <c r="H24" s="93">
        <v>0</v>
      </c>
      <c r="I24" s="93">
        <v>3336</v>
      </c>
      <c r="J24" s="93">
        <v>46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14514</v>
      </c>
      <c r="H25" s="93">
        <v>3981</v>
      </c>
      <c r="I25" s="93">
        <v>6379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30029</v>
      </c>
      <c r="H26" s="93">
        <v>15478</v>
      </c>
      <c r="I26" s="93">
        <v>42482</v>
      </c>
      <c r="J26" s="93">
        <v>436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79566</v>
      </c>
      <c r="H27" s="93">
        <v>4320</v>
      </c>
      <c r="I27" s="93">
        <v>30150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2984</v>
      </c>
      <c r="H28" s="93">
        <v>2082</v>
      </c>
      <c r="I28" s="93">
        <v>33124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2678</v>
      </c>
      <c r="H29" s="93">
        <v>525</v>
      </c>
      <c r="I29" s="93">
        <v>817</v>
      </c>
      <c r="J29" s="93">
        <v>81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136437</v>
      </c>
      <c r="H30" s="93">
        <v>2498</v>
      </c>
      <c r="I30" s="93">
        <v>5257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26799</v>
      </c>
      <c r="H31" s="93">
        <v>0</v>
      </c>
      <c r="I31" s="93">
        <v>0</v>
      </c>
      <c r="J31" s="93">
        <v>143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5821</v>
      </c>
      <c r="H32" s="93">
        <v>0</v>
      </c>
      <c r="I32" s="93">
        <v>2201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1879</v>
      </c>
      <c r="H33" s="93">
        <v>70</v>
      </c>
      <c r="I33" s="93">
        <v>2184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1571</v>
      </c>
      <c r="H34" s="93">
        <v>1389</v>
      </c>
      <c r="I34" s="93">
        <v>764</v>
      </c>
      <c r="J34" s="93">
        <v>187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1976</v>
      </c>
      <c r="I35" s="89">
        <f>SUM(I36:I37)</f>
        <v>30309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1976</v>
      </c>
      <c r="I36" s="93">
        <v>30309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186813</v>
      </c>
      <c r="H38" s="89">
        <f>SUM(H39:H44)</f>
        <v>2743</v>
      </c>
      <c r="I38" s="89">
        <f>SUM(I39:I44)</f>
        <v>2684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58670</v>
      </c>
      <c r="H39" s="93">
        <v>2743</v>
      </c>
      <c r="I39" s="93">
        <v>2684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128143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24978</v>
      </c>
      <c r="H47" s="89">
        <f>SUM(H48:H50)</f>
        <v>0</v>
      </c>
      <c r="I47" s="89">
        <f>SUM(I48:I50)</f>
        <v>1276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327</v>
      </c>
      <c r="H48" s="93">
        <v>0</v>
      </c>
      <c r="I48" s="93">
        <v>1276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23821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830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8852</v>
      </c>
      <c r="H51" s="89">
        <f>SUM(H52:H59)</f>
        <v>746</v>
      </c>
      <c r="I51" s="89">
        <f>SUM(I52:I59)</f>
        <v>22753</v>
      </c>
      <c r="J51" s="89">
        <f>SUM(J52:J59)</f>
        <v>171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1416</v>
      </c>
      <c r="H55" s="93">
        <v>746</v>
      </c>
      <c r="I55" s="93">
        <v>3926</v>
      </c>
      <c r="J55" s="93">
        <v>171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2576</v>
      </c>
      <c r="H56" s="93">
        <v>0</v>
      </c>
      <c r="I56" s="93">
        <v>9259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4502</v>
      </c>
      <c r="H57" s="93">
        <v>0</v>
      </c>
      <c r="I57" s="93">
        <v>9568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358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77694</v>
      </c>
      <c r="H65" s="89">
        <f>H66+H67+H68</f>
        <v>311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1233</v>
      </c>
      <c r="H66" s="93">
        <v>311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76461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28886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28886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77184</v>
      </c>
      <c r="H81" s="89">
        <f>SUM(H82:H85)</f>
        <v>30206</v>
      </c>
      <c r="I81" s="89">
        <f>SUM(I82:I85)</f>
        <v>83155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77184</v>
      </c>
      <c r="H85" s="93">
        <v>30206</v>
      </c>
      <c r="I85" s="93">
        <v>83155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994540</v>
      </c>
      <c r="H87" s="19">
        <f>SUM(H17+H22+H35+H38+H45+H47+H51+H60+H65+H69+H74+H81+H86)</f>
        <v>258805</v>
      </c>
      <c r="I87" s="19">
        <f>SUM(I17+I22+I35+I38+I45+I47+I51+I60+I65+I69+I74+I81+I86)</f>
        <v>1339199</v>
      </c>
      <c r="J87" s="19">
        <f>SUM(J17+J22+J35+J38+J45+J47+J51+J60+J65+J69+J74+J81+J86)</f>
        <v>7935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MAYO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MAYO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285290</v>
      </c>
      <c r="F2">
        <f>'Gastos Mensuales Acumulados'!G18</f>
        <v>133229</v>
      </c>
      <c r="G2">
        <f>'Gastos Mensuales Acumulados'!G19</f>
        <v>55460</v>
      </c>
      <c r="H2">
        <f>'Gastos Mensuales Acumulados'!G20</f>
        <v>48373</v>
      </c>
      <c r="I2">
        <f>'Gastos Mensuales Acumulados'!G21</f>
        <v>48228</v>
      </c>
      <c r="J2">
        <f>'Gastos Mensuales Acumulados'!G22</f>
        <v>304843</v>
      </c>
      <c r="K2">
        <f>'Gastos Mensuales Acumulados'!G23</f>
        <v>1561</v>
      </c>
      <c r="L2">
        <f>'Gastos Mensuales Acumulados'!G24</f>
        <v>1004</v>
      </c>
      <c r="M2">
        <f>'Gastos Mensuales Acumulados'!G25</f>
        <v>14514</v>
      </c>
      <c r="N2">
        <f>'Gastos Mensuales Acumulados'!G26</f>
        <v>30029</v>
      </c>
      <c r="O2">
        <f>'Gastos Mensuales Acumulados'!G27</f>
        <v>79566</v>
      </c>
      <c r="P2">
        <f>'Gastos Mensuales Acumulados'!G28</f>
        <v>2984</v>
      </c>
      <c r="Q2">
        <f>'Gastos Mensuales Acumulados'!G29</f>
        <v>2678</v>
      </c>
      <c r="R2">
        <f>'Gastos Mensuales Acumulados'!G30</f>
        <v>136437</v>
      </c>
      <c r="S2">
        <f>'Gastos Mensuales Acumulados'!G31</f>
        <v>26799</v>
      </c>
      <c r="T2">
        <f>'Gastos Mensuales Acumulados'!G32</f>
        <v>5821</v>
      </c>
      <c r="U2">
        <f>'Gastos Mensuales Acumulados'!G33</f>
        <v>1879</v>
      </c>
      <c r="V2">
        <f>'Gastos Mensuales Acumulados'!G34</f>
        <v>1571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186813</v>
      </c>
      <c r="AA2">
        <f>'Gastos Mensuales Acumulados'!G39</f>
        <v>58670</v>
      </c>
      <c r="AB2">
        <f>'Gastos Mensuales Acumulados'!G40</f>
        <v>128143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24978</v>
      </c>
      <c r="AJ2">
        <f>'Gastos Mensuales Acumulados'!G48</f>
        <v>327</v>
      </c>
      <c r="AK2">
        <f>'Gastos Mensuales Acumulados'!G49</f>
        <v>23821</v>
      </c>
      <c r="AL2">
        <f>'Gastos Mensuales Acumulados'!G50</f>
        <v>830</v>
      </c>
      <c r="AM2">
        <f>'Gastos Mensuales Acumulados'!G51</f>
        <v>8852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1416</v>
      </c>
      <c r="AR2">
        <f>'Gastos Mensuales Acumulados'!G56</f>
        <v>2576</v>
      </c>
      <c r="AS2">
        <f>'Gastos Mensuales Acumulados'!G57</f>
        <v>4502</v>
      </c>
      <c r="AT2">
        <f>'Gastos Mensuales Acumulados'!G58</f>
        <v>0</v>
      </c>
      <c r="AU2">
        <f>'Gastos Mensuales Acumulados'!G59</f>
        <v>358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77694</v>
      </c>
      <c r="BB2">
        <f>'Gastos Mensuales Acumulados'!G66</f>
        <v>1233</v>
      </c>
      <c r="BC2">
        <f>'Gastos Mensuales Acumulados'!G67</f>
        <v>76461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28886</v>
      </c>
      <c r="BK2">
        <f>'Gastos Mensuales Acumulados'!G75</f>
        <v>0</v>
      </c>
      <c r="BL2">
        <f>'Gastos Mensuales Acumulados'!G76</f>
        <v>28886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77184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77184</v>
      </c>
      <c r="BV2">
        <f>'Gastos Mensuales Acumulados'!G86</f>
        <v>0</v>
      </c>
      <c r="BW2">
        <f>'Gastos Mensuales Acumulados'!G87</f>
        <v>994540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MAYO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192338</v>
      </c>
      <c r="F3">
        <f>'Gastos Mensuales Acumulados'!H18</f>
        <v>111773</v>
      </c>
      <c r="G3">
        <f>'Gastos Mensuales Acumulados'!H19</f>
        <v>74052</v>
      </c>
      <c r="H3">
        <f>'Gastos Mensuales Acumulados'!H20</f>
        <v>6513</v>
      </c>
      <c r="I3">
        <f>'Gastos Mensuales Acumulados'!H21</f>
        <v>0</v>
      </c>
      <c r="J3">
        <f>'Gastos Mensuales Acumulados'!H22</f>
        <v>30485</v>
      </c>
      <c r="K3">
        <f>'Gastos Mensuales Acumulados'!H23</f>
        <v>142</v>
      </c>
      <c r="L3">
        <f>'Gastos Mensuales Acumulados'!H24</f>
        <v>0</v>
      </c>
      <c r="M3">
        <f>'Gastos Mensuales Acumulados'!H25</f>
        <v>3981</v>
      </c>
      <c r="N3">
        <f>'Gastos Mensuales Acumulados'!H26</f>
        <v>15478</v>
      </c>
      <c r="O3">
        <f>'Gastos Mensuales Acumulados'!H27</f>
        <v>4320</v>
      </c>
      <c r="P3">
        <f>'Gastos Mensuales Acumulados'!H28</f>
        <v>2082</v>
      </c>
      <c r="Q3">
        <f>'Gastos Mensuales Acumulados'!H29</f>
        <v>525</v>
      </c>
      <c r="R3">
        <f>'Gastos Mensuales Acumulados'!H30</f>
        <v>2498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70</v>
      </c>
      <c r="V3">
        <f>'Gastos Mensuales Acumulados'!H34</f>
        <v>1389</v>
      </c>
      <c r="W3">
        <f>'Gastos Mensuales Acumulados'!H35</f>
        <v>1976</v>
      </c>
      <c r="X3">
        <f>'Gastos Mensuales Acumulados'!H36</f>
        <v>1976</v>
      </c>
      <c r="Y3">
        <f>'Gastos Mensuales Acumulados'!H37</f>
        <v>0</v>
      </c>
      <c r="Z3">
        <f>'Gastos Mensuales Acumulados'!H38</f>
        <v>2743</v>
      </c>
      <c r="AA3">
        <f>'Gastos Mensuales Acumulados'!H39</f>
        <v>2743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746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746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311</v>
      </c>
      <c r="BB3">
        <f>'Gastos Mensuales Acumulados'!H66</f>
        <v>311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30206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30206</v>
      </c>
      <c r="BV3">
        <f>'Gastos Mensuales Acumulados'!H86</f>
        <v>0</v>
      </c>
      <c r="BW3">
        <f>'Gastos Mensuales Acumulados'!H87</f>
        <v>258805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MAYO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1070324</v>
      </c>
      <c r="F4">
        <f>'Gastos Mensuales Acumulados'!I18</f>
        <v>350668</v>
      </c>
      <c r="G4">
        <f>'Gastos Mensuales Acumulados'!I19</f>
        <v>427366</v>
      </c>
      <c r="H4">
        <f>'Gastos Mensuales Acumulados'!I20</f>
        <v>292290</v>
      </c>
      <c r="I4">
        <f>'Gastos Mensuales Acumulados'!I21</f>
        <v>0</v>
      </c>
      <c r="J4">
        <f>'Gastos Mensuales Acumulados'!I22</f>
        <v>128698</v>
      </c>
      <c r="K4">
        <f>'Gastos Mensuales Acumulados'!I23</f>
        <v>2004</v>
      </c>
      <c r="L4">
        <f>'Gastos Mensuales Acumulados'!I24</f>
        <v>3336</v>
      </c>
      <c r="M4">
        <f>'Gastos Mensuales Acumulados'!I25</f>
        <v>6379</v>
      </c>
      <c r="N4">
        <f>'Gastos Mensuales Acumulados'!I26</f>
        <v>42482</v>
      </c>
      <c r="O4">
        <f>'Gastos Mensuales Acumulados'!I27</f>
        <v>30150</v>
      </c>
      <c r="P4">
        <f>'Gastos Mensuales Acumulados'!I28</f>
        <v>33124</v>
      </c>
      <c r="Q4">
        <f>'Gastos Mensuales Acumulados'!I29</f>
        <v>817</v>
      </c>
      <c r="R4">
        <f>'Gastos Mensuales Acumulados'!I30</f>
        <v>5257</v>
      </c>
      <c r="S4">
        <f>'Gastos Mensuales Acumulados'!I31</f>
        <v>0</v>
      </c>
      <c r="T4">
        <f>'Gastos Mensuales Acumulados'!I32</f>
        <v>2201</v>
      </c>
      <c r="U4">
        <f>'Gastos Mensuales Acumulados'!I33</f>
        <v>2184</v>
      </c>
      <c r="V4">
        <f>'Gastos Mensuales Acumulados'!I34</f>
        <v>764</v>
      </c>
      <c r="W4">
        <f>'Gastos Mensuales Acumulados'!I35</f>
        <v>30309</v>
      </c>
      <c r="X4">
        <f>'Gastos Mensuales Acumulados'!I36</f>
        <v>30309</v>
      </c>
      <c r="Y4">
        <f>'Gastos Mensuales Acumulados'!I37</f>
        <v>0</v>
      </c>
      <c r="Z4">
        <f>'Gastos Mensuales Acumulados'!I38</f>
        <v>2684</v>
      </c>
      <c r="AA4">
        <f>'Gastos Mensuales Acumulados'!I39</f>
        <v>2684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1276</v>
      </c>
      <c r="AJ4">
        <f>'Gastos Mensuales Acumulados'!I48</f>
        <v>1276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22753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3926</v>
      </c>
      <c r="AR4">
        <f>'Gastos Mensuales Acumulados'!I56</f>
        <v>9259</v>
      </c>
      <c r="AS4">
        <f>'Gastos Mensuales Acumulados'!I57</f>
        <v>9568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83155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83155</v>
      </c>
      <c r="BV4">
        <f>'Gastos Mensuales Acumulados'!I86</f>
        <v>0</v>
      </c>
      <c r="BW4">
        <f>'Gastos Mensuales Acumulados'!I87</f>
        <v>1339199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MAYO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6871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6871</v>
      </c>
      <c r="I5">
        <f>'Gastos Mensuales Acumulados'!J21</f>
        <v>0</v>
      </c>
      <c r="J5">
        <f>'Gastos Mensuales Acumulados'!J22</f>
        <v>893</v>
      </c>
      <c r="K5">
        <f>'Gastos Mensuales Acumulados'!J23</f>
        <v>0</v>
      </c>
      <c r="L5">
        <f>'Gastos Mensuales Acumulados'!J24</f>
        <v>46</v>
      </c>
      <c r="M5">
        <f>'Gastos Mensuales Acumulados'!J25</f>
        <v>0</v>
      </c>
      <c r="N5">
        <f>'Gastos Mensuales Acumulados'!J26</f>
        <v>436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81</v>
      </c>
      <c r="R5">
        <f>'Gastos Mensuales Acumulados'!J30</f>
        <v>0</v>
      </c>
      <c r="S5">
        <f>'Gastos Mensuales Acumulados'!J31</f>
        <v>143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187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171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171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7935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2013-06-27T17:05:31Z</dcterms:modified>
  <cp:category/>
  <cp:version/>
  <cp:contentType/>
  <cp:contentStatus/>
</cp:coreProperties>
</file>