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<sst xmlns="http://schemas.openxmlformats.org/spreadsheetml/2006/main" count="2219" uniqueCount="1207">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</sst>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345140</v>
      </c>
      <c r="H17" s="89">
        <f>SUM(H18:H21)</f>
        <v>244743</v>
      </c>
      <c r="I17" s="89">
        <f>SUM(I18:I21)</f>
        <v>1297940</v>
      </c>
      <c r="J17" s="89">
        <f>SUM(J18:J21)</f>
        <v>8290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160869</v>
      </c>
      <c r="H18" s="93">
        <v>141272</v>
      </c>
      <c r="I18" s="93">
        <v>421042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66634</v>
      </c>
      <c r="H19" s="93">
        <v>94679</v>
      </c>
      <c r="I19" s="93">
        <v>516683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56988</v>
      </c>
      <c r="H20" s="93">
        <v>8792</v>
      </c>
      <c r="I20" s="93">
        <v>360215</v>
      </c>
      <c r="J20" s="93">
        <v>8290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60649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357163</v>
      </c>
      <c r="H22" s="89">
        <f>SUM(H23:H34)</f>
        <v>45207</v>
      </c>
      <c r="I22" s="89">
        <f>SUM(I23:I34)</f>
        <v>154119</v>
      </c>
      <c r="J22" s="89">
        <f>SUM(J23:J34)</f>
        <v>930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2001</v>
      </c>
      <c r="H23" s="93">
        <v>142</v>
      </c>
      <c r="I23" s="93">
        <v>2506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1004</v>
      </c>
      <c r="H24" s="93">
        <v>8</v>
      </c>
      <c r="I24" s="93">
        <v>4800</v>
      </c>
      <c r="J24" s="93">
        <v>46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22074</v>
      </c>
      <c r="H25" s="93">
        <v>5041</v>
      </c>
      <c r="I25" s="93">
        <v>6498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35865</v>
      </c>
      <c r="H26" s="93">
        <v>21399</v>
      </c>
      <c r="I26" s="93">
        <v>53605</v>
      </c>
      <c r="J26" s="93">
        <v>473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102720</v>
      </c>
      <c r="H27" s="93">
        <v>5345</v>
      </c>
      <c r="I27" s="93">
        <v>36658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3714</v>
      </c>
      <c r="H28" s="93">
        <v>4070</v>
      </c>
      <c r="I28" s="93">
        <v>34242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3035</v>
      </c>
      <c r="H29" s="93">
        <v>525</v>
      </c>
      <c r="I29" s="93">
        <v>817</v>
      </c>
      <c r="J29" s="93">
        <v>81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136361</v>
      </c>
      <c r="H30" s="93">
        <v>6895</v>
      </c>
      <c r="I30" s="93">
        <v>7716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39357</v>
      </c>
      <c r="H31" s="93">
        <v>0</v>
      </c>
      <c r="I31" s="93">
        <v>0</v>
      </c>
      <c r="J31" s="93">
        <v>143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7017</v>
      </c>
      <c r="H32" s="93">
        <v>0</v>
      </c>
      <c r="I32" s="93">
        <v>4094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2139</v>
      </c>
      <c r="H33" s="93">
        <v>70</v>
      </c>
      <c r="I33" s="93">
        <v>2184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1876</v>
      </c>
      <c r="H34" s="93">
        <v>1712</v>
      </c>
      <c r="I34" s="93">
        <v>999</v>
      </c>
      <c r="J34" s="93">
        <v>187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1976</v>
      </c>
      <c r="I35" s="89">
        <f>SUM(I36:I37)</f>
        <v>41325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1976</v>
      </c>
      <c r="I36" s="93">
        <v>41325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201368</v>
      </c>
      <c r="H38" s="89">
        <f>SUM(H39:H44)</f>
        <v>6277</v>
      </c>
      <c r="I38" s="89">
        <f>SUM(I39:I44)</f>
        <v>3084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68079</v>
      </c>
      <c r="H39" s="93">
        <v>6277</v>
      </c>
      <c r="I39" s="93">
        <v>3084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133289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28764</v>
      </c>
      <c r="H47" s="89">
        <f>SUM(H48:H50)</f>
        <v>0</v>
      </c>
      <c r="I47" s="89">
        <f>SUM(I48:I50)</f>
        <v>1331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327</v>
      </c>
      <c r="H48" s="93">
        <v>0</v>
      </c>
      <c r="I48" s="93">
        <v>1331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27443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994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9713</v>
      </c>
      <c r="H51" s="89">
        <f>SUM(H52:H59)</f>
        <v>1299</v>
      </c>
      <c r="I51" s="89">
        <f>SUM(I52:I59)</f>
        <v>29547</v>
      </c>
      <c r="J51" s="89">
        <f>SUM(J52:J59)</f>
        <v>361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2100</v>
      </c>
      <c r="H55" s="93">
        <v>1299</v>
      </c>
      <c r="I55" s="93">
        <v>4770</v>
      </c>
      <c r="J55" s="93">
        <v>361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2576</v>
      </c>
      <c r="H56" s="93">
        <v>0</v>
      </c>
      <c r="I56" s="93">
        <v>9259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4679</v>
      </c>
      <c r="H57" s="93">
        <v>0</v>
      </c>
      <c r="I57" s="93">
        <v>15518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358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141561</v>
      </c>
      <c r="H65" s="89">
        <f>H66+H67+H68</f>
        <v>311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3133</v>
      </c>
      <c r="H66" s="93">
        <v>311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138428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28886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28886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77184</v>
      </c>
      <c r="H81" s="89">
        <f>SUM(H82:H85)</f>
        <v>30206</v>
      </c>
      <c r="I81" s="89">
        <f>SUM(I82:I85)</f>
        <v>83155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77184</v>
      </c>
      <c r="H85" s="93">
        <v>30206</v>
      </c>
      <c r="I85" s="93">
        <v>83155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1189779</v>
      </c>
      <c r="H87" s="19">
        <f>SUM(H17+H22+H35+H38+H45+H47+H51+H60+H65+H69+H74+H81+H86)</f>
        <v>330019</v>
      </c>
      <c r="I87" s="19">
        <f>SUM(I17+I22+I35+I38+I45+I47+I51+I60+I65+I69+I74+I81+I86)</f>
        <v>1610501</v>
      </c>
      <c r="J87" s="19">
        <f>SUM(J17+J22+J35+J38+J45+J47+J51+J60+J65+J69+J74+J81+J86)</f>
        <v>9581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345140</v>
      </c>
      <c r="F2">
        <f>'Gastos Mensuales Acumulados'!G18</f>
        <v>160869</v>
      </c>
      <c r="G2">
        <f>'Gastos Mensuales Acumulados'!G19</f>
        <v>66634</v>
      </c>
      <c r="H2">
        <f>'Gastos Mensuales Acumulados'!G20</f>
        <v>56988</v>
      </c>
      <c r="I2">
        <f>'Gastos Mensuales Acumulados'!G21</f>
        <v>60649</v>
      </c>
      <c r="J2">
        <f>'Gastos Mensuales Acumulados'!G22</f>
        <v>357163</v>
      </c>
      <c r="K2">
        <f>'Gastos Mensuales Acumulados'!G23</f>
        <v>2001</v>
      </c>
      <c r="L2">
        <f>'Gastos Mensuales Acumulados'!G24</f>
        <v>1004</v>
      </c>
      <c r="M2">
        <f>'Gastos Mensuales Acumulados'!G25</f>
        <v>22074</v>
      </c>
      <c r="N2">
        <f>'Gastos Mensuales Acumulados'!G26</f>
        <v>35865</v>
      </c>
      <c r="O2">
        <f>'Gastos Mensuales Acumulados'!G27</f>
        <v>102720</v>
      </c>
      <c r="P2">
        <f>'Gastos Mensuales Acumulados'!G28</f>
        <v>3714</v>
      </c>
      <c r="Q2">
        <f>'Gastos Mensuales Acumulados'!G29</f>
        <v>3035</v>
      </c>
      <c r="R2">
        <f>'Gastos Mensuales Acumulados'!G30</f>
        <v>136361</v>
      </c>
      <c r="S2">
        <f>'Gastos Mensuales Acumulados'!G31</f>
        <v>39357</v>
      </c>
      <c r="T2">
        <f>'Gastos Mensuales Acumulados'!G32</f>
        <v>7017</v>
      </c>
      <c r="U2">
        <f>'Gastos Mensuales Acumulados'!G33</f>
        <v>2139</v>
      </c>
      <c r="V2">
        <f>'Gastos Mensuales Acumulados'!G34</f>
        <v>1876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201368</v>
      </c>
      <c r="AA2">
        <f>'Gastos Mensuales Acumulados'!G39</f>
        <v>68079</v>
      </c>
      <c r="AB2">
        <f>'Gastos Mensuales Acumulados'!G40</f>
        <v>133289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28764</v>
      </c>
      <c r="AJ2">
        <f>'Gastos Mensuales Acumulados'!G48</f>
        <v>327</v>
      </c>
      <c r="AK2">
        <f>'Gastos Mensuales Acumulados'!G49</f>
        <v>27443</v>
      </c>
      <c r="AL2">
        <f>'Gastos Mensuales Acumulados'!G50</f>
        <v>994</v>
      </c>
      <c r="AM2">
        <f>'Gastos Mensuales Acumulados'!G51</f>
        <v>9713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2100</v>
      </c>
      <c r="AR2">
        <f>'Gastos Mensuales Acumulados'!G56</f>
        <v>2576</v>
      </c>
      <c r="AS2">
        <f>'Gastos Mensuales Acumulados'!G57</f>
        <v>4679</v>
      </c>
      <c r="AT2">
        <f>'Gastos Mensuales Acumulados'!G58</f>
        <v>0</v>
      </c>
      <c r="AU2">
        <f>'Gastos Mensuales Acumulados'!G59</f>
        <v>358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141561</v>
      </c>
      <c r="BB2">
        <f>'Gastos Mensuales Acumulados'!G66</f>
        <v>3133</v>
      </c>
      <c r="BC2">
        <f>'Gastos Mensuales Acumulados'!G67</f>
        <v>138428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1189779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244743</v>
      </c>
      <c r="F3">
        <f>'Gastos Mensuales Acumulados'!H18</f>
        <v>141272</v>
      </c>
      <c r="G3">
        <f>'Gastos Mensuales Acumulados'!H19</f>
        <v>94679</v>
      </c>
      <c r="H3">
        <f>'Gastos Mensuales Acumulados'!H20</f>
        <v>8792</v>
      </c>
      <c r="I3">
        <f>'Gastos Mensuales Acumulados'!H21</f>
        <v>0</v>
      </c>
      <c r="J3">
        <f>'Gastos Mensuales Acumulados'!H22</f>
        <v>45207</v>
      </c>
      <c r="K3">
        <f>'Gastos Mensuales Acumulados'!H23</f>
        <v>142</v>
      </c>
      <c r="L3">
        <f>'Gastos Mensuales Acumulados'!H24</f>
        <v>8</v>
      </c>
      <c r="M3">
        <f>'Gastos Mensuales Acumulados'!H25</f>
        <v>5041</v>
      </c>
      <c r="N3">
        <f>'Gastos Mensuales Acumulados'!H26</f>
        <v>21399</v>
      </c>
      <c r="O3">
        <f>'Gastos Mensuales Acumulados'!H27</f>
        <v>5345</v>
      </c>
      <c r="P3">
        <f>'Gastos Mensuales Acumulados'!H28</f>
        <v>4070</v>
      </c>
      <c r="Q3">
        <f>'Gastos Mensuales Acumulados'!H29</f>
        <v>525</v>
      </c>
      <c r="R3">
        <f>'Gastos Mensuales Acumulados'!H30</f>
        <v>6895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70</v>
      </c>
      <c r="V3">
        <f>'Gastos Mensuales Acumulados'!H34</f>
        <v>1712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6277</v>
      </c>
      <c r="AA3">
        <f>'Gastos Mensuales Acumulados'!H39</f>
        <v>6277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1299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1299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30206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30206</v>
      </c>
      <c r="BV3">
        <f>'Gastos Mensuales Acumulados'!H86</f>
        <v>0</v>
      </c>
      <c r="BW3">
        <f>'Gastos Mensuales Acumulados'!H87</f>
        <v>330019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1297940</v>
      </c>
      <c r="F4">
        <f>'Gastos Mensuales Acumulados'!I18</f>
        <v>421042</v>
      </c>
      <c r="G4">
        <f>'Gastos Mensuales Acumulados'!I19</f>
        <v>516683</v>
      </c>
      <c r="H4">
        <f>'Gastos Mensuales Acumulados'!I20</f>
        <v>360215</v>
      </c>
      <c r="I4">
        <f>'Gastos Mensuales Acumulados'!I21</f>
        <v>0</v>
      </c>
      <c r="J4">
        <f>'Gastos Mensuales Acumulados'!I22</f>
        <v>154119</v>
      </c>
      <c r="K4">
        <f>'Gastos Mensuales Acumulados'!I23</f>
        <v>2506</v>
      </c>
      <c r="L4">
        <f>'Gastos Mensuales Acumulados'!I24</f>
        <v>4800</v>
      </c>
      <c r="M4">
        <f>'Gastos Mensuales Acumulados'!I25</f>
        <v>6498</v>
      </c>
      <c r="N4">
        <f>'Gastos Mensuales Acumulados'!I26</f>
        <v>53605</v>
      </c>
      <c r="O4">
        <f>'Gastos Mensuales Acumulados'!I27</f>
        <v>36658</v>
      </c>
      <c r="P4">
        <f>'Gastos Mensuales Acumulados'!I28</f>
        <v>34242</v>
      </c>
      <c r="Q4">
        <f>'Gastos Mensuales Acumulados'!I29</f>
        <v>817</v>
      </c>
      <c r="R4">
        <f>'Gastos Mensuales Acumulados'!I30</f>
        <v>7716</v>
      </c>
      <c r="S4">
        <f>'Gastos Mensuales Acumulados'!I31</f>
        <v>0</v>
      </c>
      <c r="T4">
        <f>'Gastos Mensuales Acumulados'!I32</f>
        <v>4094</v>
      </c>
      <c r="U4">
        <f>'Gastos Mensuales Acumulados'!I33</f>
        <v>2184</v>
      </c>
      <c r="V4">
        <f>'Gastos Mensuales Acumulados'!I34</f>
        <v>999</v>
      </c>
      <c r="W4">
        <f>'Gastos Mensuales Acumulados'!I35</f>
        <v>41325</v>
      </c>
      <c r="X4">
        <f>'Gastos Mensuales Acumulados'!I36</f>
        <v>41325</v>
      </c>
      <c r="Y4">
        <f>'Gastos Mensuales Acumulados'!I37</f>
        <v>0</v>
      </c>
      <c r="Z4">
        <f>'Gastos Mensuales Acumulados'!I38</f>
        <v>3084</v>
      </c>
      <c r="AA4">
        <f>'Gastos Mensuales Acumulados'!I39</f>
        <v>3084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1331</v>
      </c>
      <c r="AJ4">
        <f>'Gastos Mensuales Acumulados'!I48</f>
        <v>1331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29547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4770</v>
      </c>
      <c r="AR4">
        <f>'Gastos Mensuales Acumulados'!I56</f>
        <v>9259</v>
      </c>
      <c r="AS4">
        <f>'Gastos Mensuales Acumulados'!I57</f>
        <v>15518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1610501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8290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8290</v>
      </c>
      <c r="I5">
        <f>'Gastos Mensuales Acumulados'!J21</f>
        <v>0</v>
      </c>
      <c r="J5">
        <f>'Gastos Mensuales Acumulados'!J22</f>
        <v>930</v>
      </c>
      <c r="K5">
        <f>'Gastos Mensuales Acumulados'!J23</f>
        <v>0</v>
      </c>
      <c r="L5">
        <f>'Gastos Mensuales Acumulados'!J24</f>
        <v>46</v>
      </c>
      <c r="M5">
        <f>'Gastos Mensuales Acumulados'!J25</f>
        <v>0</v>
      </c>
      <c r="N5">
        <f>'Gastos Mensuales Acumulados'!J26</f>
        <v>473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187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361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361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9581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2013-08-21T21:26:05Z</dcterms:modified>
  <cp:category/>
  <cp:version/>
  <cp:contentType/>
  <cp:contentStatus/>
</cp:coreProperties>
</file>